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2550" activeTab="3"/>
  </bookViews>
  <sheets>
    <sheet name="Obligatorio" sheetId="1" r:id="rId1"/>
    <sheet name="Optativas" sheetId="2" r:id="rId2"/>
    <sheet name="creditos-area" sheetId="3" r:id="rId3"/>
    <sheet name="seriación" sheetId="4" r:id="rId4"/>
  </sheets>
  <definedNames>
    <definedName name="_xlnm.Print_Area" localSheetId="0">'Obligatorio'!$A$1:$AR$50</definedName>
  </definedNames>
  <calcPr fullCalcOnLoad="1"/>
</workbook>
</file>

<file path=xl/sharedStrings.xml><?xml version="1.0" encoding="utf-8"?>
<sst xmlns="http://schemas.openxmlformats.org/spreadsheetml/2006/main" count="566" uniqueCount="261">
  <si>
    <t>LAB</t>
  </si>
  <si>
    <t>TALL</t>
  </si>
  <si>
    <t>CEN</t>
  </si>
  <si>
    <t>CON DOCENTE</t>
  </si>
  <si>
    <t>S/DOC</t>
  </si>
  <si>
    <t>ÁREA</t>
  </si>
  <si>
    <t>CRÉDITOS</t>
  </si>
  <si>
    <t>ASIGNATURA</t>
  </si>
  <si>
    <t>CLAVE</t>
  </si>
  <si>
    <t>HORAS AULA</t>
  </si>
  <si>
    <t>UNIVERSIDAD DEL VALLE DE MÉXICO</t>
  </si>
  <si>
    <t>MAPA CURRICULAR</t>
  </si>
  <si>
    <t>ASIGNATURAS OPTATIVAS</t>
  </si>
  <si>
    <r>
      <t xml:space="preserve">CICLO </t>
    </r>
    <r>
      <rPr>
        <b/>
        <sz val="7"/>
        <rFont val="Arial Narrow"/>
        <family val="2"/>
      </rPr>
      <t>ESCOLAR</t>
    </r>
  </si>
  <si>
    <t>AC - Área Común</t>
  </si>
  <si>
    <t>AI - Asignatura Integradora</t>
  </si>
  <si>
    <t>AC</t>
  </si>
  <si>
    <t>AI</t>
  </si>
  <si>
    <t>VISIÓN GLOBAL</t>
  </si>
  <si>
    <t>ENTORNO SOCIOPOLÍTICO Y ECONÓMICO DE MÉXICO</t>
  </si>
  <si>
    <t>PROSPECTIVA</t>
  </si>
  <si>
    <t>DESARROLLO EMPRENDEDOR</t>
  </si>
  <si>
    <t>AULA</t>
  </si>
  <si>
    <t>AAI</t>
  </si>
  <si>
    <t>APOBL</t>
  </si>
  <si>
    <t>APOPT</t>
  </si>
  <si>
    <t>COMUNICACIÓN EFECTIVA</t>
  </si>
  <si>
    <t>CALIDAD</t>
  </si>
  <si>
    <t>HABILIDADES DE NEGOCIACIÓN</t>
  </si>
  <si>
    <t>LIDERAZGO</t>
  </si>
  <si>
    <t>IDENTIDAD E IMAGEN</t>
  </si>
  <si>
    <t>AS-DU</t>
  </si>
  <si>
    <t>AS-DE</t>
  </si>
  <si>
    <t>AD-DE</t>
  </si>
  <si>
    <t>INGLÉS I</t>
  </si>
  <si>
    <t>INGLÉS II</t>
  </si>
  <si>
    <t>INGLÉS III</t>
  </si>
  <si>
    <t>INGLES IV</t>
  </si>
  <si>
    <t>INGLÉS V</t>
  </si>
  <si>
    <t xml:space="preserve">  INGLÉS</t>
  </si>
  <si>
    <t>AS-DU Área Sello Desarrollo Universitario</t>
  </si>
  <si>
    <t>AS-DE Área Sello Desarrollo Empresarial</t>
  </si>
  <si>
    <t>LAB= Laboratorio</t>
  </si>
  <si>
    <t>CEN= Centro</t>
  </si>
  <si>
    <t>AAI= Actividades de Aprendizaje Independientes</t>
  </si>
  <si>
    <t>APOBL - Área Profesional Obligatoria</t>
  </si>
  <si>
    <t>APOPT Área Profesional Optativa</t>
  </si>
  <si>
    <t>EJES DISCIPLINARIOS</t>
  </si>
  <si>
    <t>HABILIDADES DE INFLUENCIA</t>
  </si>
  <si>
    <t>HABILIDADES DE INTERACCIÓN</t>
  </si>
  <si>
    <t>Introducción a los sistemas de información</t>
  </si>
  <si>
    <t>Redes I</t>
  </si>
  <si>
    <t>Redes II</t>
  </si>
  <si>
    <t>Redes III</t>
  </si>
  <si>
    <t>Redes IV</t>
  </si>
  <si>
    <t>Traductores</t>
  </si>
  <si>
    <t>Optativa I</t>
  </si>
  <si>
    <t>Optativa II</t>
  </si>
  <si>
    <t>Optativa III</t>
  </si>
  <si>
    <t>Control Analógico</t>
  </si>
  <si>
    <t>SISTEMAS DIGITALES</t>
  </si>
  <si>
    <t>MICROCONTROLADORES Y PLC's</t>
  </si>
  <si>
    <t>ROBOTICA I</t>
  </si>
  <si>
    <t>INGENIERIA DE SOFTWARE I</t>
  </si>
  <si>
    <t>INGENIERIA DE SOFTWARE II</t>
  </si>
  <si>
    <t>COMPILADORES</t>
  </si>
  <si>
    <t>SUPERCOMPUTO</t>
  </si>
  <si>
    <t>SEMINARIO DE TEMAS CONTEMPORANEOS EN CIENCIA Y TECNOLOGÍA III</t>
  </si>
  <si>
    <t>SEMINARIO DE TEMAS CONTEMPORANEOS EN CIENCIA Y TECNOLOGÍA IV</t>
  </si>
  <si>
    <t>SEMINARIO DE TEMAS CONTEMPORANEOS EN CIENCIA Y TECNOLOGÍA II</t>
  </si>
  <si>
    <t>SEMINARIO DE TEMAS CONTEMPORANEOS EN CIENCIA Y TECNOLOGÍA I</t>
  </si>
  <si>
    <t>Optativa IV</t>
  </si>
  <si>
    <t>Seminario Integrador</t>
  </si>
  <si>
    <t>Ingeniería de Sistemas basados en el conocimiento</t>
  </si>
  <si>
    <t>Negocios Electrónicos</t>
  </si>
  <si>
    <t>Electrónica</t>
  </si>
  <si>
    <t>Probabilidad y estadística</t>
  </si>
  <si>
    <t>Química</t>
  </si>
  <si>
    <t>Física</t>
  </si>
  <si>
    <t>Cálculo</t>
  </si>
  <si>
    <t>Contabilidad para ingeniería</t>
  </si>
  <si>
    <t>Algebra lineal</t>
  </si>
  <si>
    <t>Matemáticas discretas y algorítmica</t>
  </si>
  <si>
    <t>Evaluación de proyectos</t>
  </si>
  <si>
    <t>Modelación de sistemas</t>
  </si>
  <si>
    <t>Programación orientada a objetos</t>
  </si>
  <si>
    <t>Desarrollo de pruebas centradas en el usuario</t>
  </si>
  <si>
    <t>Estructura de datos y algoritmos</t>
  </si>
  <si>
    <t>Programación avanzada</t>
  </si>
  <si>
    <t>Diseño y gestion de sistemas</t>
  </si>
  <si>
    <t>Inteligencia artificial</t>
  </si>
  <si>
    <t>Sistemas operativos II</t>
  </si>
  <si>
    <t>Sistemas operativos I</t>
  </si>
  <si>
    <t>Programación gráfica</t>
  </si>
  <si>
    <t>Bases de datos avanzadas</t>
  </si>
  <si>
    <t>Bases de datos relacionales</t>
  </si>
  <si>
    <t>Métodos númericos</t>
  </si>
  <si>
    <t>Electricidad y magnetismo</t>
  </si>
  <si>
    <t>Programación concurrente</t>
  </si>
  <si>
    <t xml:space="preserve">Programación estructurada </t>
  </si>
  <si>
    <t>Introducción a los sistemas computacionales</t>
  </si>
  <si>
    <t>Ecuaciones diferenciales y series</t>
  </si>
  <si>
    <t>Principios de termodinámica</t>
  </si>
  <si>
    <t>Lenguaje ensamblador</t>
  </si>
  <si>
    <t>ÁREA: SELLO UVM</t>
  </si>
  <si>
    <t>ASIGNATURAS</t>
  </si>
  <si>
    <t>SERIACIÓN</t>
  </si>
  <si>
    <t>HORAS</t>
  </si>
  <si>
    <t>ESCENARIO</t>
  </si>
  <si>
    <t>INDEPEN-DIENTES</t>
  </si>
  <si>
    <t>TOTAL</t>
  </si>
  <si>
    <t>Comunicación efectiva</t>
  </si>
  <si>
    <t>Principios de la persona</t>
  </si>
  <si>
    <t>Calidad</t>
  </si>
  <si>
    <t>Entorno sociopolítico y economico de México</t>
  </si>
  <si>
    <t>Visión global</t>
  </si>
  <si>
    <t>Desarrollo comunitario</t>
  </si>
  <si>
    <t>Prospectiva</t>
  </si>
  <si>
    <t>Desarrollo emprendedor</t>
  </si>
  <si>
    <t>Formación profesional, cultura y arte</t>
  </si>
  <si>
    <t>Habilidades de interacción</t>
  </si>
  <si>
    <t>Liderazgo</t>
  </si>
  <si>
    <t>Habilidades de negociación</t>
  </si>
  <si>
    <t>Identidad e imagen</t>
  </si>
  <si>
    <t>Habilidades de influencia</t>
  </si>
  <si>
    <t>ÁREA  COMÚN</t>
  </si>
  <si>
    <t>Álgebra lineal</t>
  </si>
  <si>
    <t xml:space="preserve">Calculo </t>
  </si>
  <si>
    <t xml:space="preserve">Métodos numéricos </t>
  </si>
  <si>
    <t>ÁREA DE ESPECIALIZACIÓN PROFESIONAL OBLIGATORIA</t>
  </si>
  <si>
    <t>Estructuras de datos y algoritmos</t>
  </si>
  <si>
    <t>Diseño y gestión de sistemas</t>
  </si>
  <si>
    <t>Programación estructurada</t>
  </si>
  <si>
    <t xml:space="preserve">Traductores </t>
  </si>
  <si>
    <t>Arquitectura de computadoras</t>
  </si>
  <si>
    <t>Organización y administración de proyectos de software</t>
  </si>
  <si>
    <t>Control analógico</t>
  </si>
  <si>
    <t>Negocios electrónicos</t>
  </si>
  <si>
    <t xml:space="preserve">Ingeniería de sistemas basados en el conocimiento </t>
  </si>
  <si>
    <t>Seminario integrador</t>
  </si>
  <si>
    <t>ÁREA DE ESPECIALIZACIÓN PROFESIONAL OPTATIVA</t>
  </si>
  <si>
    <t>Microprocesadores</t>
  </si>
  <si>
    <t xml:space="preserve">Microcontroladores y plc's </t>
  </si>
  <si>
    <t xml:space="preserve">Robotica I </t>
  </si>
  <si>
    <t xml:space="preserve">Ingenieria de software I </t>
  </si>
  <si>
    <t>Ingenieria de software II</t>
  </si>
  <si>
    <t xml:space="preserve">Compiladores </t>
  </si>
  <si>
    <t xml:space="preserve">Supercomputo </t>
  </si>
  <si>
    <t xml:space="preserve">Seminario de temas contemporaneos en ciencia y tecnología I </t>
  </si>
  <si>
    <t>Seminario de temas contemporaneos en ciencia y tecnología II</t>
  </si>
  <si>
    <t>Seminario de temas contemporaneos en ciencia y tecnología III</t>
  </si>
  <si>
    <t>Seminario de temas contemporaneos en ciencia y tecnología IV</t>
  </si>
  <si>
    <t>AREA COMUN</t>
  </si>
  <si>
    <t>AREA PROFESIONAL OBLIGATORIA</t>
  </si>
  <si>
    <t>AREA PROFESIONAL OPTATIVA</t>
  </si>
  <si>
    <t>AREA SELLO</t>
  </si>
  <si>
    <t>LICENCIATURA EN INGENIERÍA EN SISTEMAS COMPUTACIONALES</t>
  </si>
  <si>
    <t>Area</t>
  </si>
  <si>
    <t>Total</t>
  </si>
  <si>
    <t>Con docente</t>
  </si>
  <si>
    <t>Independiente</t>
  </si>
  <si>
    <t xml:space="preserve">Total </t>
  </si>
  <si>
    <t>Creditos de la carrera:</t>
  </si>
  <si>
    <t>Considerando redondeos sugeridos por DGA</t>
  </si>
  <si>
    <t>Subtotal</t>
  </si>
  <si>
    <t>Taller de fortalecimiento al egreso</t>
  </si>
  <si>
    <t>Ingeniería de software I</t>
  </si>
  <si>
    <t>Ingeniería de software II</t>
  </si>
  <si>
    <t>Grupos de asignaturas con seriación formal</t>
  </si>
  <si>
    <t>Certificación Icarnegie</t>
  </si>
  <si>
    <t>Certificación CISCO</t>
  </si>
  <si>
    <t>Matemáticas</t>
  </si>
  <si>
    <t>Ingeniería de software</t>
  </si>
  <si>
    <t>Programación</t>
  </si>
  <si>
    <t>Sistemas operativos</t>
  </si>
  <si>
    <t>Bases de datos</t>
  </si>
  <si>
    <t>Convertidores</t>
  </si>
  <si>
    <t>Grupos de asignaturas con seriación académica (no formal)</t>
  </si>
  <si>
    <t>SEMINARIOS</t>
  </si>
  <si>
    <t>Sistemas electrónicos digitales</t>
  </si>
  <si>
    <t>Diseño de sistemas electrónicos</t>
  </si>
  <si>
    <t>DESARROLLO HUMANO</t>
  </si>
  <si>
    <t>RESPONSABILIDAD SOCIAL</t>
  </si>
  <si>
    <t>FORMACIÓN CULTURAL</t>
  </si>
  <si>
    <t>INGENIERÍA DE SOFTWARE</t>
  </si>
  <si>
    <t>SEMINARIO DE TEMAS CONTEMPORÁNEOS EN CIENCIA Y TECNOLOGÍA V</t>
  </si>
  <si>
    <t>LICENCIATURA EN  SISTEMAS COMPUTACIONALES</t>
  </si>
  <si>
    <t>PRAC</t>
  </si>
  <si>
    <t>532901</t>
  </si>
  <si>
    <t>532501</t>
  </si>
  <si>
    <t>532602</t>
  </si>
  <si>
    <t>533101</t>
  </si>
  <si>
    <t>532503</t>
  </si>
  <si>
    <t>533103</t>
  </si>
  <si>
    <t>532509</t>
  </si>
  <si>
    <t>532107</t>
  </si>
  <si>
    <t>532517</t>
  </si>
  <si>
    <t>532515</t>
  </si>
  <si>
    <t>534501</t>
  </si>
  <si>
    <t>532844</t>
  </si>
  <si>
    <t>532712</t>
  </si>
  <si>
    <t>532711</t>
  </si>
  <si>
    <t>532714</t>
  </si>
  <si>
    <t>532804</t>
  </si>
  <si>
    <t>533307</t>
  </si>
  <si>
    <t>532843</t>
  </si>
  <si>
    <t>534601</t>
  </si>
  <si>
    <t>532848</t>
  </si>
  <si>
    <t>532310</t>
  </si>
  <si>
    <t>532813</t>
  </si>
  <si>
    <t>532819</t>
  </si>
  <si>
    <t>532108</t>
  </si>
  <si>
    <t>532311</t>
  </si>
  <si>
    <t>532807</t>
  </si>
  <si>
    <t>532846</t>
  </si>
  <si>
    <t>532706</t>
  </si>
  <si>
    <t>532704</t>
  </si>
  <si>
    <t>532872</t>
  </si>
  <si>
    <t>532710</t>
  </si>
  <si>
    <t>532851</t>
  </si>
  <si>
    <t>532313</t>
  </si>
  <si>
    <t>532866</t>
  </si>
  <si>
    <t>532874</t>
  </si>
  <si>
    <t>532840</t>
  </si>
  <si>
    <t>532713</t>
  </si>
  <si>
    <t>532867</t>
  </si>
  <si>
    <t>532707</t>
  </si>
  <si>
    <t>556911</t>
  </si>
  <si>
    <t>532855</t>
  </si>
  <si>
    <t>532864</t>
  </si>
  <si>
    <t>532105</t>
  </si>
  <si>
    <t>532847</t>
  </si>
  <si>
    <t>532031</t>
  </si>
  <si>
    <t>532841</t>
  </si>
  <si>
    <t>532842</t>
  </si>
  <si>
    <t>532703</t>
  </si>
  <si>
    <t>532715</t>
  </si>
  <si>
    <t>556901</t>
  </si>
  <si>
    <t>556902</t>
  </si>
  <si>
    <t>556903</t>
  </si>
  <si>
    <t>556904</t>
  </si>
  <si>
    <t>556905</t>
  </si>
  <si>
    <t>6.4</t>
  </si>
  <si>
    <t>22.4</t>
  </si>
  <si>
    <t>40.7</t>
  </si>
  <si>
    <t>7.4</t>
  </si>
  <si>
    <t>24.4</t>
  </si>
  <si>
    <t>42.5</t>
  </si>
  <si>
    <t>35.7</t>
  </si>
  <si>
    <t>12.4</t>
  </si>
  <si>
    <t>9.4</t>
  </si>
  <si>
    <t>18.4</t>
  </si>
  <si>
    <t>34.2</t>
  </si>
  <si>
    <t>37.7</t>
  </si>
  <si>
    <t>21.4</t>
  </si>
  <si>
    <t>39.8</t>
  </si>
  <si>
    <t>8.4</t>
  </si>
  <si>
    <t>19.4</t>
  </si>
  <si>
    <t>37.8</t>
  </si>
  <si>
    <t>39.2</t>
  </si>
  <si>
    <t xml:space="preserve">          Nº CUENTA_______________________________ NOMBRE:_______________________________________________________________________________________________________________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</si>
</sst>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0.0000"/>
  </numFmts>
  <fonts count="5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u val="single"/>
      <sz val="10"/>
      <name val="Arial"/>
      <family val="2"/>
    </font>
    <font>
      <sz val="6.5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gray0625"/>
    </fill>
    <fill>
      <patternFill patternType="gray0625">
        <fgColor indexed="26"/>
        <bgColor indexed="43"/>
      </patternFill>
    </fill>
    <fill>
      <patternFill patternType="solid">
        <fgColor indexed="34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22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medium">
        <color indexed="22"/>
      </right>
      <top style="medium">
        <color indexed="22"/>
      </top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thin"/>
    </border>
    <border>
      <left style="medium"/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 style="medium"/>
      <top style="medium"/>
      <bottom>
        <color indexed="63"/>
      </bottom>
    </border>
    <border>
      <left style="thin">
        <color indexed="63"/>
      </left>
      <right>
        <color indexed="63"/>
      </right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medium">
        <color indexed="22"/>
      </left>
      <right style="medium"/>
      <top style="medium">
        <color indexed="22"/>
      </top>
      <bottom style="thin"/>
    </border>
    <border>
      <left style="medium"/>
      <right style="medium">
        <color indexed="22"/>
      </right>
      <top style="thin"/>
      <bottom>
        <color indexed="63"/>
      </bottom>
    </border>
    <border>
      <left style="medium">
        <color indexed="22"/>
      </left>
      <right style="medium">
        <color indexed="22"/>
      </right>
      <top style="thin"/>
      <bottom>
        <color indexed="63"/>
      </bottom>
    </border>
    <border>
      <left style="medium">
        <color indexed="22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>
        <color indexed="22"/>
      </top>
      <bottom style="medium"/>
    </border>
    <border>
      <left>
        <color indexed="63"/>
      </left>
      <right>
        <color indexed="63"/>
      </right>
      <top style="medium">
        <color indexed="22"/>
      </top>
      <bottom style="medium"/>
    </border>
    <border>
      <left>
        <color indexed="63"/>
      </left>
      <right style="medium"/>
      <top style="medium">
        <color indexed="22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7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36" borderId="13" xfId="0" applyFont="1" applyFill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37" borderId="13" xfId="0" applyFont="1" applyFill="1" applyBorder="1" applyAlignment="1">
      <alignment horizontal="center"/>
    </xf>
    <xf numFmtId="0" fontId="1" fillId="38" borderId="13" xfId="0" applyFont="1" applyFill="1" applyBorder="1" applyAlignment="1">
      <alignment horizontal="center"/>
    </xf>
    <xf numFmtId="0" fontId="1" fillId="39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4" fillId="0" borderId="23" xfId="0" applyFont="1" applyBorder="1" applyAlignment="1">
      <alignment horizontal="center"/>
    </xf>
    <xf numFmtId="0" fontId="15" fillId="0" borderId="24" xfId="0" applyFont="1" applyBorder="1" applyAlignment="1">
      <alignment vertical="top"/>
    </xf>
    <xf numFmtId="0" fontId="11" fillId="0" borderId="23" xfId="0" applyFont="1" applyBorder="1" applyAlignment="1">
      <alignment horizontal="center" vertical="top"/>
    </xf>
    <xf numFmtId="0" fontId="15" fillId="0" borderId="23" xfId="0" applyFont="1" applyBorder="1" applyAlignment="1">
      <alignment horizontal="center" vertical="top"/>
    </xf>
    <xf numFmtId="0" fontId="11" fillId="0" borderId="25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15" fillId="0" borderId="13" xfId="0" applyFont="1" applyBorder="1" applyAlignment="1">
      <alignment vertical="top"/>
    </xf>
    <xf numFmtId="0" fontId="11" fillId="0" borderId="13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  <xf numFmtId="0" fontId="1" fillId="0" borderId="24" xfId="0" applyFont="1" applyBorder="1" applyAlignment="1">
      <alignment vertical="top"/>
    </xf>
    <xf numFmtId="0" fontId="15" fillId="0" borderId="23" xfId="0" applyFont="1" applyBorder="1" applyAlignment="1">
      <alignment vertical="top"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0" fontId="1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6" xfId="0" applyFont="1" applyBorder="1" applyAlignment="1">
      <alignment/>
    </xf>
    <xf numFmtId="0" fontId="0" fillId="0" borderId="26" xfId="0" applyBorder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15" fillId="0" borderId="0" xfId="0" applyFont="1" applyBorder="1" applyAlignment="1">
      <alignment vertical="top"/>
    </xf>
    <xf numFmtId="0" fontId="15" fillId="0" borderId="27" xfId="0" applyFont="1" applyBorder="1" applyAlignment="1">
      <alignment vertical="top"/>
    </xf>
    <xf numFmtId="0" fontId="15" fillId="0" borderId="28" xfId="0" applyFont="1" applyBorder="1" applyAlignment="1">
      <alignment vertical="top"/>
    </xf>
    <xf numFmtId="0" fontId="7" fillId="0" borderId="27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Border="1" applyAlignment="1">
      <alignment/>
    </xf>
    <xf numFmtId="0" fontId="13" fillId="0" borderId="13" xfId="0" applyFont="1" applyFill="1" applyBorder="1" applyAlignment="1">
      <alignment vertical="top"/>
    </xf>
    <xf numFmtId="0" fontId="18" fillId="37" borderId="14" xfId="0" applyFont="1" applyFill="1" applyBorder="1" applyAlignment="1">
      <alignment horizontal="center" vertical="center" wrapText="1"/>
    </xf>
    <xf numFmtId="0" fontId="18" fillId="37" borderId="15" xfId="0" applyFont="1" applyFill="1" applyBorder="1" applyAlignment="1">
      <alignment horizontal="center" vertical="center" wrapText="1"/>
    </xf>
    <xf numFmtId="0" fontId="18" fillId="37" borderId="29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8" fillId="38" borderId="14" xfId="0" applyFont="1" applyFill="1" applyBorder="1" applyAlignment="1">
      <alignment horizontal="center" vertical="center" wrapText="1"/>
    </xf>
    <xf numFmtId="0" fontId="18" fillId="38" borderId="15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9" borderId="14" xfId="0" applyFont="1" applyFill="1" applyBorder="1" applyAlignment="1">
      <alignment horizontal="center" vertical="center" wrapText="1"/>
    </xf>
    <xf numFmtId="0" fontId="18" fillId="39" borderId="15" xfId="0" applyFont="1" applyFill="1" applyBorder="1" applyAlignment="1">
      <alignment horizontal="center" vertical="center" wrapText="1"/>
    </xf>
    <xf numFmtId="0" fontId="18" fillId="39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1" fontId="16" fillId="0" borderId="31" xfId="0" applyNumberFormat="1" applyFont="1" applyFill="1" applyBorder="1" applyAlignment="1">
      <alignment horizontal="center" vertical="center"/>
    </xf>
    <xf numFmtId="1" fontId="16" fillId="0" borderId="32" xfId="0" applyNumberFormat="1" applyFont="1" applyFill="1" applyBorder="1" applyAlignment="1">
      <alignment horizontal="center" vertical="center"/>
    </xf>
    <xf numFmtId="0" fontId="16" fillId="37" borderId="14" xfId="0" applyFont="1" applyFill="1" applyBorder="1" applyAlignment="1">
      <alignment horizontal="center" vertical="center" wrapText="1"/>
    </xf>
    <xf numFmtId="0" fontId="16" fillId="37" borderId="15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29" xfId="0" applyFont="1" applyFill="1" applyBorder="1" applyAlignment="1">
      <alignment horizontal="center" vertical="center" wrapText="1"/>
    </xf>
    <xf numFmtId="0" fontId="16" fillId="36" borderId="13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8" borderId="22" xfId="0" applyFont="1" applyFill="1" applyBorder="1" applyAlignment="1">
      <alignment horizontal="center" vertical="center" wrapText="1"/>
    </xf>
    <xf numFmtId="0" fontId="16" fillId="38" borderId="15" xfId="0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 wrapText="1"/>
    </xf>
    <xf numFmtId="0" fontId="16" fillId="39" borderId="14" xfId="0" applyFont="1" applyFill="1" applyBorder="1" applyAlignment="1">
      <alignment horizontal="center" vertical="center" wrapText="1"/>
    </xf>
    <xf numFmtId="0" fontId="16" fillId="39" borderId="15" xfId="0" applyFont="1" applyFill="1" applyBorder="1" applyAlignment="1">
      <alignment horizontal="center" vertical="center" wrapText="1"/>
    </xf>
    <xf numFmtId="0" fontId="16" fillId="39" borderId="10" xfId="0" applyFont="1" applyFill="1" applyBorder="1" applyAlignment="1">
      <alignment horizontal="center" vertical="center" wrapText="1"/>
    </xf>
    <xf numFmtId="0" fontId="16" fillId="36" borderId="33" xfId="0" applyFont="1" applyFill="1" applyBorder="1" applyAlignment="1">
      <alignment horizontal="center" vertical="center" wrapText="1"/>
    </xf>
    <xf numFmtId="0" fontId="16" fillId="36" borderId="34" xfId="0" applyFont="1" applyFill="1" applyBorder="1" applyAlignment="1">
      <alignment horizontal="center" vertical="center" wrapText="1"/>
    </xf>
    <xf numFmtId="0" fontId="16" fillId="36" borderId="35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16" fillId="34" borderId="34" xfId="0" applyFont="1" applyFill="1" applyBorder="1" applyAlignment="1">
      <alignment horizontal="center" vertical="center" wrapText="1"/>
    </xf>
    <xf numFmtId="0" fontId="16" fillId="34" borderId="3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37" borderId="29" xfId="0" applyFont="1" applyFill="1" applyBorder="1" applyAlignment="1">
      <alignment horizontal="center" vertical="center" wrapText="1"/>
    </xf>
    <xf numFmtId="0" fontId="16" fillId="36" borderId="14" xfId="0" applyFont="1" applyFill="1" applyBorder="1" applyAlignment="1">
      <alignment horizontal="center" vertical="center" wrapText="1"/>
    </xf>
    <xf numFmtId="0" fontId="16" fillId="36" borderId="15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8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40" borderId="14" xfId="0" applyFont="1" applyFill="1" applyBorder="1" applyAlignment="1">
      <alignment horizontal="center" vertical="center" wrapText="1"/>
    </xf>
    <xf numFmtId="0" fontId="16" fillId="40" borderId="15" xfId="0" applyFont="1" applyFill="1" applyBorder="1" applyAlignment="1">
      <alignment horizontal="center" vertical="center" wrapText="1"/>
    </xf>
    <xf numFmtId="0" fontId="16" fillId="40" borderId="10" xfId="0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41" borderId="14" xfId="0" applyFont="1" applyFill="1" applyBorder="1" applyAlignment="1">
      <alignment horizontal="center" vertical="center" wrapText="1"/>
    </xf>
    <xf numFmtId="0" fontId="16" fillId="41" borderId="15" xfId="0" applyFont="1" applyFill="1" applyBorder="1" applyAlignment="1">
      <alignment horizontal="center" vertical="center" wrapText="1"/>
    </xf>
    <xf numFmtId="0" fontId="16" fillId="41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6" fillId="35" borderId="16" xfId="0" applyFont="1" applyFill="1" applyBorder="1" applyAlignment="1">
      <alignment horizontal="center" vertical="center" wrapText="1"/>
    </xf>
    <xf numFmtId="0" fontId="16" fillId="35" borderId="11" xfId="0" applyFont="1" applyFill="1" applyBorder="1" applyAlignment="1">
      <alignment horizontal="center" vertical="center" wrapText="1"/>
    </xf>
    <xf numFmtId="172" fontId="16" fillId="38" borderId="11" xfId="0" applyNumberFormat="1" applyFont="1" applyFill="1" applyBorder="1" applyAlignment="1">
      <alignment horizontal="center" vertical="center" wrapText="1"/>
    </xf>
    <xf numFmtId="172" fontId="16" fillId="38" borderId="12" xfId="0" applyNumberFormat="1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16" fillId="39" borderId="16" xfId="0" applyFont="1" applyFill="1" applyBorder="1" applyAlignment="1">
      <alignment horizontal="center" vertical="center" wrapText="1"/>
    </xf>
    <xf numFmtId="0" fontId="16" fillId="39" borderId="11" xfId="0" applyFont="1" applyFill="1" applyBorder="1" applyAlignment="1">
      <alignment horizontal="center" vertical="center" wrapText="1"/>
    </xf>
    <xf numFmtId="172" fontId="16" fillId="39" borderId="11" xfId="0" applyNumberFormat="1" applyFont="1" applyFill="1" applyBorder="1" applyAlignment="1">
      <alignment horizontal="center" vertical="center" wrapText="1"/>
    </xf>
    <xf numFmtId="172" fontId="16" fillId="39" borderId="12" xfId="0" applyNumberFormat="1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wrapText="1"/>
    </xf>
    <xf numFmtId="0" fontId="0" fillId="0" borderId="0" xfId="0" applyAlignment="1">
      <alignment wrapText="1"/>
    </xf>
    <xf numFmtId="172" fontId="16" fillId="0" borderId="11" xfId="0" applyNumberFormat="1" applyFont="1" applyFill="1" applyBorder="1" applyAlignment="1">
      <alignment horizontal="center" vertical="center" wrapText="1"/>
    </xf>
    <xf numFmtId="172" fontId="16" fillId="0" borderId="12" xfId="0" applyNumberFormat="1" applyFont="1" applyFill="1" applyBorder="1" applyAlignment="1">
      <alignment horizontal="center" vertical="center" wrapText="1"/>
    </xf>
    <xf numFmtId="172" fontId="16" fillId="36" borderId="11" xfId="0" applyNumberFormat="1" applyFont="1" applyFill="1" applyBorder="1" applyAlignment="1">
      <alignment horizontal="center" vertical="center" wrapText="1"/>
    </xf>
    <xf numFmtId="172" fontId="16" fillId="36" borderId="12" xfId="0" applyNumberFormat="1" applyFont="1" applyFill="1" applyBorder="1" applyAlignment="1">
      <alignment horizontal="center" vertical="center" wrapText="1"/>
    </xf>
    <xf numFmtId="0" fontId="16" fillId="36" borderId="36" xfId="0" applyFont="1" applyFill="1" applyBorder="1" applyAlignment="1">
      <alignment horizontal="center" vertical="center" wrapText="1"/>
    </xf>
    <xf numFmtId="0" fontId="16" fillId="36" borderId="37" xfId="0" applyFont="1" applyFill="1" applyBorder="1" applyAlignment="1">
      <alignment horizontal="center" vertical="center" wrapText="1"/>
    </xf>
    <xf numFmtId="0" fontId="16" fillId="36" borderId="38" xfId="0" applyFont="1" applyFill="1" applyBorder="1" applyAlignment="1">
      <alignment horizontal="center" vertical="center" wrapText="1"/>
    </xf>
    <xf numFmtId="172" fontId="16" fillId="34" borderId="11" xfId="0" applyNumberFormat="1" applyFont="1" applyFill="1" applyBorder="1" applyAlignment="1">
      <alignment horizontal="center" vertical="center" wrapText="1"/>
    </xf>
    <xf numFmtId="172" fontId="16" fillId="34" borderId="12" xfId="0" applyNumberFormat="1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9" borderId="36" xfId="0" applyFont="1" applyFill="1" applyBorder="1" applyAlignment="1">
      <alignment horizontal="center" vertical="center" wrapText="1"/>
    </xf>
    <xf numFmtId="0" fontId="16" fillId="39" borderId="37" xfId="0" applyFont="1" applyFill="1" applyBorder="1" applyAlignment="1">
      <alignment horizontal="center" vertical="center" wrapText="1"/>
    </xf>
    <xf numFmtId="0" fontId="16" fillId="39" borderId="38" xfId="0" applyFont="1" applyFill="1" applyBorder="1" applyAlignment="1">
      <alignment horizontal="center" vertical="center" wrapText="1"/>
    </xf>
    <xf numFmtId="0" fontId="16" fillId="38" borderId="16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6" fillId="39" borderId="49" xfId="0" applyFont="1" applyFill="1" applyBorder="1" applyAlignment="1">
      <alignment horizontal="center" vertical="center" wrapText="1"/>
    </xf>
    <xf numFmtId="0" fontId="16" fillId="39" borderId="50" xfId="0" applyFont="1" applyFill="1" applyBorder="1" applyAlignment="1">
      <alignment horizontal="center" vertical="center" wrapText="1"/>
    </xf>
    <xf numFmtId="0" fontId="16" fillId="39" borderId="51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52" xfId="0" applyFont="1" applyBorder="1" applyAlignment="1">
      <alignment horizontal="center" vertical="center" textRotation="90" wrapText="1"/>
    </xf>
    <xf numFmtId="0" fontId="3" fillId="0" borderId="53" xfId="0" applyFont="1" applyBorder="1" applyAlignment="1">
      <alignment horizontal="center" vertical="center" textRotation="90" wrapText="1"/>
    </xf>
    <xf numFmtId="0" fontId="16" fillId="33" borderId="49" xfId="0" applyFont="1" applyFill="1" applyBorder="1" applyAlignment="1">
      <alignment horizontal="center" vertical="center" wrapText="1"/>
    </xf>
    <xf numFmtId="0" fontId="16" fillId="33" borderId="50" xfId="0" applyFont="1" applyFill="1" applyBorder="1" applyAlignment="1">
      <alignment horizontal="center" vertical="center" wrapText="1"/>
    </xf>
    <xf numFmtId="0" fontId="16" fillId="33" borderId="54" xfId="0" applyFont="1" applyFill="1" applyBorder="1" applyAlignment="1">
      <alignment horizontal="center" vertical="center" wrapText="1"/>
    </xf>
    <xf numFmtId="0" fontId="16" fillId="33" borderId="55" xfId="0" applyFont="1" applyFill="1" applyBorder="1" applyAlignment="1">
      <alignment horizontal="center" vertical="center" wrapText="1"/>
    </xf>
    <xf numFmtId="0" fontId="16" fillId="33" borderId="51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172" fontId="16" fillId="33" borderId="11" xfId="0" applyNumberFormat="1" applyFont="1" applyFill="1" applyBorder="1" applyAlignment="1">
      <alignment horizontal="center" vertical="center" wrapText="1"/>
    </xf>
    <xf numFmtId="172" fontId="16" fillId="33" borderId="12" xfId="0" applyNumberFormat="1" applyFont="1" applyFill="1" applyBorder="1" applyAlignment="1">
      <alignment horizontal="center" vertical="center" wrapText="1"/>
    </xf>
    <xf numFmtId="49" fontId="16" fillId="33" borderId="56" xfId="0" applyNumberFormat="1" applyFont="1" applyFill="1" applyBorder="1" applyAlignment="1">
      <alignment horizontal="center" vertical="center" wrapText="1"/>
    </xf>
    <xf numFmtId="49" fontId="16" fillId="33" borderId="57" xfId="0" applyNumberFormat="1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49" fontId="16" fillId="36" borderId="13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49" fontId="16" fillId="36" borderId="27" xfId="0" applyNumberFormat="1" applyFont="1" applyFill="1" applyBorder="1" applyAlignment="1">
      <alignment horizontal="center" vertical="center"/>
    </xf>
    <xf numFmtId="172" fontId="16" fillId="36" borderId="27" xfId="0" applyNumberFormat="1" applyFont="1" applyFill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16" fillId="34" borderId="50" xfId="0" applyFont="1" applyFill="1" applyBorder="1" applyAlignment="1">
      <alignment horizontal="center" vertical="center" wrapText="1"/>
    </xf>
    <xf numFmtId="0" fontId="16" fillId="34" borderId="51" xfId="0" applyFont="1" applyFill="1" applyBorder="1" applyAlignment="1">
      <alignment horizontal="center" vertical="center" wrapText="1"/>
    </xf>
    <xf numFmtId="0" fontId="16" fillId="38" borderId="36" xfId="0" applyFont="1" applyFill="1" applyBorder="1" applyAlignment="1">
      <alignment horizontal="center" vertical="center" wrapText="1"/>
    </xf>
    <xf numFmtId="0" fontId="16" fillId="38" borderId="37" xfId="0" applyFont="1" applyFill="1" applyBorder="1" applyAlignment="1">
      <alignment horizontal="center" vertical="center" wrapText="1"/>
    </xf>
    <xf numFmtId="0" fontId="16" fillId="38" borderId="38" xfId="0" applyFont="1" applyFill="1" applyBorder="1" applyAlignment="1">
      <alignment horizontal="center" vertical="center" wrapText="1"/>
    </xf>
    <xf numFmtId="0" fontId="16" fillId="37" borderId="49" xfId="0" applyFont="1" applyFill="1" applyBorder="1" applyAlignment="1">
      <alignment horizontal="center" vertical="center" wrapText="1"/>
    </xf>
    <xf numFmtId="0" fontId="16" fillId="37" borderId="50" xfId="0" applyFont="1" applyFill="1" applyBorder="1" applyAlignment="1">
      <alignment horizontal="center" vertical="center" wrapText="1"/>
    </xf>
    <xf numFmtId="0" fontId="16" fillId="37" borderId="51" xfId="0" applyFont="1" applyFill="1" applyBorder="1" applyAlignment="1">
      <alignment horizontal="center" vertical="center" wrapText="1"/>
    </xf>
    <xf numFmtId="0" fontId="16" fillId="33" borderId="36" xfId="0" applyFont="1" applyFill="1" applyBorder="1" applyAlignment="1">
      <alignment horizontal="center" vertical="center" wrapText="1"/>
    </xf>
    <xf numFmtId="0" fontId="16" fillId="33" borderId="37" xfId="0" applyFont="1" applyFill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/>
    </xf>
    <xf numFmtId="0" fontId="16" fillId="33" borderId="62" xfId="0" applyFont="1" applyFill="1" applyBorder="1" applyAlignment="1">
      <alignment horizontal="center" vertical="center" wrapText="1"/>
    </xf>
    <xf numFmtId="0" fontId="16" fillId="37" borderId="63" xfId="0" applyFont="1" applyFill="1" applyBorder="1" applyAlignment="1">
      <alignment horizontal="center" vertical="center" wrapText="1"/>
    </xf>
    <xf numFmtId="0" fontId="16" fillId="37" borderId="64" xfId="0" applyFont="1" applyFill="1" applyBorder="1" applyAlignment="1">
      <alignment horizontal="center" vertical="center" wrapText="1"/>
    </xf>
    <xf numFmtId="0" fontId="16" fillId="37" borderId="21" xfId="0" applyFont="1" applyFill="1" applyBorder="1" applyAlignment="1">
      <alignment horizontal="center" vertical="center" wrapText="1"/>
    </xf>
    <xf numFmtId="172" fontId="16" fillId="37" borderId="65" xfId="0" applyNumberFormat="1" applyFont="1" applyFill="1" applyBorder="1" applyAlignment="1">
      <alignment horizontal="center" vertical="center" wrapText="1"/>
    </xf>
    <xf numFmtId="172" fontId="16" fillId="37" borderId="66" xfId="0" applyNumberFormat="1" applyFont="1" applyFill="1" applyBorder="1" applyAlignment="1">
      <alignment horizontal="center" vertical="center" wrapText="1"/>
    </xf>
    <xf numFmtId="172" fontId="16" fillId="33" borderId="65" xfId="0" applyNumberFormat="1" applyFont="1" applyFill="1" applyBorder="1" applyAlignment="1">
      <alignment horizontal="center" vertical="center" wrapText="1"/>
    </xf>
    <xf numFmtId="1" fontId="16" fillId="0" borderId="56" xfId="0" applyNumberFormat="1" applyFont="1" applyFill="1" applyBorder="1" applyAlignment="1">
      <alignment horizontal="center" vertical="center" wrapText="1"/>
    </xf>
    <xf numFmtId="1" fontId="16" fillId="0" borderId="57" xfId="0" applyNumberFormat="1" applyFont="1" applyFill="1" applyBorder="1" applyAlignment="1">
      <alignment horizontal="center" vertical="center" wrapText="1"/>
    </xf>
    <xf numFmtId="1" fontId="16" fillId="0" borderId="67" xfId="0" applyNumberFormat="1" applyFont="1" applyFill="1" applyBorder="1" applyAlignment="1">
      <alignment horizontal="center" vertical="center" wrapText="1"/>
    </xf>
    <xf numFmtId="1" fontId="16" fillId="0" borderId="68" xfId="0" applyNumberFormat="1" applyFont="1" applyFill="1" applyBorder="1" applyAlignment="1">
      <alignment horizontal="center" vertical="center" wrapText="1"/>
    </xf>
    <xf numFmtId="1" fontId="16" fillId="0" borderId="69" xfId="0" applyNumberFormat="1" applyFont="1" applyFill="1" applyBorder="1" applyAlignment="1">
      <alignment horizontal="center" vertical="center" wrapText="1"/>
    </xf>
    <xf numFmtId="1" fontId="16" fillId="0" borderId="7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" fontId="16" fillId="0" borderId="43" xfId="0" applyNumberFormat="1" applyFont="1" applyBorder="1" applyAlignment="1" applyProtection="1">
      <alignment horizontal="center" vertical="center" wrapText="1"/>
      <protection/>
    </xf>
    <xf numFmtId="0" fontId="16" fillId="0" borderId="44" xfId="0" applyFont="1" applyBorder="1" applyAlignment="1" applyProtection="1">
      <alignment horizontal="center" vertical="center" wrapText="1"/>
      <protection/>
    </xf>
    <xf numFmtId="0" fontId="16" fillId="0" borderId="45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2" xfId="0" applyFont="1" applyBorder="1" applyAlignment="1" applyProtection="1">
      <alignment horizontal="center" vertical="center" wrapText="1"/>
      <protection/>
    </xf>
    <xf numFmtId="0" fontId="16" fillId="36" borderId="13" xfId="0" applyFont="1" applyFill="1" applyBorder="1" applyAlignment="1">
      <alignment horizontal="center" vertical="center" wrapText="1"/>
    </xf>
    <xf numFmtId="49" fontId="16" fillId="34" borderId="13" xfId="0" applyNumberFormat="1" applyFont="1" applyFill="1" applyBorder="1" applyAlignment="1">
      <alignment horizontal="center" vertical="center" wrapText="1"/>
    </xf>
    <xf numFmtId="49" fontId="16" fillId="36" borderId="13" xfId="0" applyNumberFormat="1" applyFont="1" applyFill="1" applyBorder="1" applyAlignment="1">
      <alignment horizontal="center" vertical="center"/>
    </xf>
    <xf numFmtId="172" fontId="16" fillId="33" borderId="55" xfId="0" applyNumberFormat="1" applyFont="1" applyFill="1" applyBorder="1" applyAlignment="1">
      <alignment horizontal="center" vertical="center" wrapText="1"/>
    </xf>
    <xf numFmtId="172" fontId="16" fillId="33" borderId="76" xfId="0" applyNumberFormat="1" applyFont="1" applyFill="1" applyBorder="1" applyAlignment="1">
      <alignment horizontal="center" vertical="center" wrapText="1"/>
    </xf>
    <xf numFmtId="0" fontId="16" fillId="34" borderId="44" xfId="0" applyFont="1" applyFill="1" applyBorder="1" applyAlignment="1">
      <alignment horizontal="center" vertical="center" wrapText="1"/>
    </xf>
    <xf numFmtId="0" fontId="16" fillId="34" borderId="77" xfId="0" applyFont="1" applyFill="1" applyBorder="1" applyAlignment="1">
      <alignment horizontal="center" vertical="center" wrapText="1"/>
    </xf>
    <xf numFmtId="172" fontId="16" fillId="34" borderId="76" xfId="0" applyNumberFormat="1" applyFont="1" applyFill="1" applyBorder="1" applyAlignment="1">
      <alignment horizontal="center" vertical="center" wrapText="1"/>
    </xf>
    <xf numFmtId="172" fontId="16" fillId="34" borderId="45" xfId="0" applyNumberFormat="1" applyFont="1" applyFill="1" applyBorder="1" applyAlignment="1">
      <alignment horizontal="center" vertical="center" wrapText="1"/>
    </xf>
    <xf numFmtId="172" fontId="16" fillId="36" borderId="13" xfId="0" applyNumberFormat="1" applyFont="1" applyFill="1" applyBorder="1" applyAlignment="1">
      <alignment horizontal="center" vertical="center" wrapText="1"/>
    </xf>
    <xf numFmtId="0" fontId="16" fillId="34" borderId="36" xfId="0" applyFont="1" applyFill="1" applyBorder="1" applyAlignment="1">
      <alignment horizontal="center" vertical="center" wrapText="1"/>
    </xf>
    <xf numFmtId="0" fontId="16" fillId="34" borderId="37" xfId="0" applyFont="1" applyFill="1" applyBorder="1" applyAlignment="1">
      <alignment horizontal="center" vertical="center" wrapText="1"/>
    </xf>
    <xf numFmtId="0" fontId="16" fillId="34" borderId="38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49" fontId="16" fillId="34" borderId="13" xfId="0" applyNumberFormat="1" applyFont="1" applyFill="1" applyBorder="1" applyAlignment="1">
      <alignment horizontal="center" vertical="center"/>
    </xf>
    <xf numFmtId="172" fontId="16" fillId="34" borderId="13" xfId="0" applyNumberFormat="1" applyFont="1" applyFill="1" applyBorder="1" applyAlignment="1">
      <alignment horizontal="center" vertical="center" wrapText="1"/>
    </xf>
    <xf numFmtId="0" fontId="16" fillId="38" borderId="21" xfId="0" applyFont="1" applyFill="1" applyBorder="1" applyAlignment="1">
      <alignment horizontal="center" vertical="center" wrapText="1"/>
    </xf>
    <xf numFmtId="0" fontId="16" fillId="36" borderId="49" xfId="0" applyFont="1" applyFill="1" applyBorder="1" applyAlignment="1">
      <alignment horizontal="center" vertical="center" wrapText="1"/>
    </xf>
    <xf numFmtId="0" fontId="16" fillId="36" borderId="50" xfId="0" applyFont="1" applyFill="1" applyBorder="1" applyAlignment="1">
      <alignment horizontal="center" vertical="center" wrapText="1"/>
    </xf>
    <xf numFmtId="0" fontId="16" fillId="36" borderId="51" xfId="0" applyFont="1" applyFill="1" applyBorder="1" applyAlignment="1">
      <alignment horizontal="center" vertical="center" wrapText="1"/>
    </xf>
    <xf numFmtId="172" fontId="16" fillId="0" borderId="65" xfId="0" applyNumberFormat="1" applyFont="1" applyFill="1" applyBorder="1" applyAlignment="1">
      <alignment horizontal="center" vertical="center" wrapText="1"/>
    </xf>
    <xf numFmtId="0" fontId="16" fillId="38" borderId="78" xfId="0" applyFont="1" applyFill="1" applyBorder="1" applyAlignment="1">
      <alignment horizontal="center" vertical="center" wrapText="1"/>
    </xf>
    <xf numFmtId="0" fontId="16" fillId="35" borderId="36" xfId="0" applyFont="1" applyFill="1" applyBorder="1" applyAlignment="1">
      <alignment horizontal="center" vertical="center" wrapText="1"/>
    </xf>
    <xf numFmtId="0" fontId="16" fillId="35" borderId="37" xfId="0" applyFont="1" applyFill="1" applyBorder="1" applyAlignment="1">
      <alignment horizontal="center" vertical="center" wrapText="1"/>
    </xf>
    <xf numFmtId="0" fontId="16" fillId="35" borderId="38" xfId="0" applyFont="1" applyFill="1" applyBorder="1" applyAlignment="1">
      <alignment horizontal="center" vertical="center" wrapText="1"/>
    </xf>
    <xf numFmtId="172" fontId="16" fillId="35" borderId="11" xfId="0" applyNumberFormat="1" applyFont="1" applyFill="1" applyBorder="1" applyAlignment="1">
      <alignment horizontal="center" vertical="center" wrapText="1"/>
    </xf>
    <xf numFmtId="172" fontId="16" fillId="35" borderId="12" xfId="0" applyNumberFormat="1" applyFont="1" applyFill="1" applyBorder="1" applyAlignment="1">
      <alignment horizontal="center" vertical="center" wrapText="1"/>
    </xf>
    <xf numFmtId="0" fontId="16" fillId="42" borderId="36" xfId="0" applyFont="1" applyFill="1" applyBorder="1" applyAlignment="1">
      <alignment horizontal="center" vertical="center" wrapText="1"/>
    </xf>
    <xf numFmtId="0" fontId="16" fillId="42" borderId="37" xfId="0" applyFont="1" applyFill="1" applyBorder="1" applyAlignment="1">
      <alignment horizontal="center" vertical="center" wrapText="1"/>
    </xf>
    <xf numFmtId="0" fontId="16" fillId="42" borderId="38" xfId="0" applyFont="1" applyFill="1" applyBorder="1" applyAlignment="1">
      <alignment horizontal="center" vertical="center" wrapText="1"/>
    </xf>
    <xf numFmtId="0" fontId="16" fillId="42" borderId="16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172" fontId="16" fillId="42" borderId="11" xfId="0" applyNumberFormat="1" applyFont="1" applyFill="1" applyBorder="1" applyAlignment="1">
      <alignment horizontal="center" vertical="center" wrapText="1"/>
    </xf>
    <xf numFmtId="172" fontId="16" fillId="42" borderId="12" xfId="0" applyNumberFormat="1" applyFont="1" applyFill="1" applyBorder="1" applyAlignment="1">
      <alignment horizontal="center" vertical="center" wrapText="1"/>
    </xf>
    <xf numFmtId="0" fontId="16" fillId="41" borderId="36" xfId="0" applyFont="1" applyFill="1" applyBorder="1" applyAlignment="1">
      <alignment horizontal="center" vertical="center" wrapText="1"/>
    </xf>
    <xf numFmtId="0" fontId="16" fillId="41" borderId="37" xfId="0" applyFont="1" applyFill="1" applyBorder="1" applyAlignment="1">
      <alignment horizontal="center" vertical="center" wrapText="1"/>
    </xf>
    <xf numFmtId="0" fontId="16" fillId="41" borderId="38" xfId="0" applyFont="1" applyFill="1" applyBorder="1" applyAlignment="1">
      <alignment horizontal="center" vertical="center" wrapText="1"/>
    </xf>
    <xf numFmtId="172" fontId="16" fillId="41" borderId="11" xfId="0" applyNumberFormat="1" applyFont="1" applyFill="1" applyBorder="1" applyAlignment="1">
      <alignment horizontal="center" vertical="center" wrapText="1"/>
    </xf>
    <xf numFmtId="172" fontId="16" fillId="41" borderId="12" xfId="0" applyNumberFormat="1" applyFont="1" applyFill="1" applyBorder="1" applyAlignment="1">
      <alignment horizontal="center" vertical="center" wrapText="1"/>
    </xf>
    <xf numFmtId="0" fontId="16" fillId="41" borderId="16" xfId="0" applyFont="1" applyFill="1" applyBorder="1" applyAlignment="1">
      <alignment horizontal="center" vertical="center" wrapText="1"/>
    </xf>
    <xf numFmtId="0" fontId="16" fillId="41" borderId="11" xfId="0" applyFont="1" applyFill="1" applyBorder="1" applyAlignment="1">
      <alignment horizontal="center" vertical="center" wrapText="1"/>
    </xf>
    <xf numFmtId="0" fontId="16" fillId="0" borderId="79" xfId="0" applyFont="1" applyFill="1" applyBorder="1" applyAlignment="1">
      <alignment horizontal="center" wrapText="1"/>
    </xf>
    <xf numFmtId="0" fontId="16" fillId="0" borderId="80" xfId="0" applyFont="1" applyFill="1" applyBorder="1" applyAlignment="1">
      <alignment horizontal="center" wrapText="1"/>
    </xf>
    <xf numFmtId="0" fontId="16" fillId="0" borderId="81" xfId="0" applyFont="1" applyBorder="1" applyAlignment="1">
      <alignment horizontal="center" wrapText="1"/>
    </xf>
    <xf numFmtId="172" fontId="16" fillId="0" borderId="63" xfId="0" applyNumberFormat="1" applyFont="1" applyBorder="1" applyAlignment="1" applyProtection="1">
      <alignment horizontal="center" vertical="center" wrapText="1"/>
      <protection/>
    </xf>
    <xf numFmtId="172" fontId="16" fillId="0" borderId="64" xfId="0" applyNumberFormat="1" applyFont="1" applyBorder="1" applyAlignment="1" applyProtection="1">
      <alignment horizontal="center" vertical="center" wrapText="1"/>
      <protection/>
    </xf>
    <xf numFmtId="172" fontId="16" fillId="0" borderId="66" xfId="0" applyNumberFormat="1" applyFont="1" applyBorder="1" applyAlignment="1" applyProtection="1">
      <alignment horizontal="center" vertical="center" wrapText="1"/>
      <protection/>
    </xf>
    <xf numFmtId="0" fontId="16" fillId="0" borderId="44" xfId="0" applyFont="1" applyBorder="1" applyAlignment="1">
      <alignment/>
    </xf>
    <xf numFmtId="0" fontId="16" fillId="0" borderId="45" xfId="0" applyFont="1" applyBorder="1" applyAlignment="1">
      <alignment/>
    </xf>
    <xf numFmtId="0" fontId="16" fillId="0" borderId="40" xfId="0" applyFont="1" applyBorder="1" applyAlignment="1">
      <alignment/>
    </xf>
    <xf numFmtId="0" fontId="16" fillId="0" borderId="41" xfId="0" applyFont="1" applyBorder="1" applyAlignment="1">
      <alignment/>
    </xf>
    <xf numFmtId="0" fontId="16" fillId="0" borderId="42" xfId="0" applyFont="1" applyBorder="1" applyAlignment="1">
      <alignment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" fillId="35" borderId="78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1" fillId="35" borderId="38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172" fontId="1" fillId="35" borderId="11" xfId="0" applyNumberFormat="1" applyFont="1" applyFill="1" applyBorder="1" applyAlignment="1">
      <alignment horizontal="center" vertical="center" wrapText="1"/>
    </xf>
    <xf numFmtId="172" fontId="1" fillId="35" borderId="12" xfId="0" applyNumberFormat="1" applyFont="1" applyFill="1" applyBorder="1" applyAlignment="1">
      <alignment horizontal="center" vertical="center" wrapText="1"/>
    </xf>
    <xf numFmtId="0" fontId="1" fillId="35" borderId="36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8" fillId="35" borderId="36" xfId="0" applyFont="1" applyFill="1" applyBorder="1" applyAlignment="1">
      <alignment horizontal="center" vertical="center" wrapText="1"/>
    </xf>
    <xf numFmtId="0" fontId="8" fillId="35" borderId="37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8" fillId="35" borderId="78" xfId="0" applyFont="1" applyFill="1" applyBorder="1" applyAlignment="1">
      <alignment horizontal="center" vertical="center" wrapText="1"/>
    </xf>
    <xf numFmtId="0" fontId="22" fillId="0" borderId="82" xfId="0" applyFont="1" applyBorder="1" applyAlignment="1">
      <alignment horizontal="center" vertical="center" wrapText="1"/>
    </xf>
    <xf numFmtId="0" fontId="22" fillId="0" borderId="83" xfId="0" applyFont="1" applyBorder="1" applyAlignment="1">
      <alignment horizontal="center" vertical="center" wrapText="1"/>
    </xf>
    <xf numFmtId="0" fontId="22" fillId="0" borderId="8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12" fillId="0" borderId="8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85" xfId="0" applyFont="1" applyBorder="1" applyAlignment="1">
      <alignment horizontal="center"/>
    </xf>
    <xf numFmtId="0" fontId="13" fillId="0" borderId="86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104775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80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38100</xdr:rowOff>
    </xdr:from>
    <xdr:to>
      <xdr:col>3</xdr:col>
      <xdr:colOff>47625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1133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0"/>
  <sheetViews>
    <sheetView zoomScale="70" zoomScaleNormal="70" zoomScalePageLayoutView="0" workbookViewId="0" topLeftCell="A1">
      <selection activeCell="AP49" sqref="AP49"/>
    </sheetView>
  </sheetViews>
  <sheetFormatPr defaultColWidth="11.421875" defaultRowHeight="12.75"/>
  <cols>
    <col min="1" max="1" width="3.57421875" style="1" customWidth="1"/>
    <col min="2" max="2" width="4.00390625" style="2" customWidth="1"/>
    <col min="3" max="3" width="3.7109375" style="2" customWidth="1"/>
    <col min="4" max="4" width="3.8515625" style="2" customWidth="1"/>
    <col min="5" max="5" width="4.140625" style="2" customWidth="1"/>
    <col min="6" max="6" width="5.421875" style="2" customWidth="1"/>
    <col min="7" max="7" width="3.7109375" style="2" customWidth="1"/>
    <col min="8" max="8" width="3.8515625" style="2" customWidth="1"/>
    <col min="9" max="9" width="4.57421875" style="2" customWidth="1"/>
    <col min="10" max="10" width="4.00390625" style="2" customWidth="1"/>
    <col min="11" max="11" width="5.140625" style="2" customWidth="1"/>
    <col min="12" max="12" width="4.00390625" style="2" customWidth="1"/>
    <col min="13" max="13" width="4.421875" style="2" bestFit="1" customWidth="1"/>
    <col min="14" max="14" width="5.140625" style="2" bestFit="1" customWidth="1"/>
    <col min="15" max="15" width="4.57421875" style="2" bestFit="1" customWidth="1"/>
    <col min="16" max="16" width="5.28125" style="2" customWidth="1"/>
    <col min="17" max="17" width="4.00390625" style="2" customWidth="1"/>
    <col min="18" max="20" width="4.28125" style="2" customWidth="1"/>
    <col min="21" max="21" width="5.28125" style="2" customWidth="1"/>
    <col min="22" max="22" width="4.140625" style="2" customWidth="1"/>
    <col min="23" max="25" width="4.28125" style="2" customWidth="1"/>
    <col min="26" max="26" width="5.28125" style="2" customWidth="1"/>
    <col min="27" max="30" width="4.28125" style="2" customWidth="1"/>
    <col min="31" max="31" width="5.28125" style="2" customWidth="1"/>
    <col min="32" max="32" width="3.8515625" style="2" customWidth="1"/>
    <col min="33" max="33" width="3.57421875" style="2" customWidth="1"/>
    <col min="34" max="34" width="4.421875" style="2" customWidth="1"/>
    <col min="35" max="35" width="4.28125" style="2" customWidth="1"/>
    <col min="36" max="36" width="5.140625" style="2" customWidth="1"/>
    <col min="37" max="37" width="4.00390625" style="2" customWidth="1"/>
    <col min="38" max="39" width="4.28125" style="2" customWidth="1"/>
    <col min="40" max="40" width="3.57421875" style="2" customWidth="1"/>
    <col min="41" max="41" width="5.57421875" style="2" customWidth="1"/>
    <col min="42" max="42" width="6.00390625" style="2" customWidth="1"/>
    <col min="43" max="44" width="5.57421875" style="2" customWidth="1"/>
  </cols>
  <sheetData>
    <row r="1" spans="1:44" ht="15" customHeight="1">
      <c r="A1" s="225" t="s">
        <v>10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</row>
    <row r="2" spans="1:44" ht="15" customHeight="1">
      <c r="A2" s="226" t="s">
        <v>11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</row>
    <row r="3" spans="1:44" ht="15" customHeight="1">
      <c r="A3" s="226" t="s">
        <v>156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6"/>
    </row>
    <row r="4" spans="1:44" ht="1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</row>
    <row r="5" spans="3:44" ht="19.5" customHeight="1">
      <c r="C5" s="133" t="s">
        <v>260</v>
      </c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</row>
    <row r="6" spans="3:44" ht="13.5" customHeight="1" thickBot="1">
      <c r="C6" s="79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1"/>
      <c r="AK6" s="80"/>
      <c r="AL6" s="80"/>
      <c r="AM6" s="80"/>
      <c r="AN6" s="80"/>
      <c r="AO6" s="80"/>
      <c r="AP6" s="80"/>
      <c r="AQ6" s="80"/>
      <c r="AR6" s="81"/>
    </row>
    <row r="7" spans="1:44" s="5" customFormat="1" ht="15" customHeight="1" thickBot="1">
      <c r="A7" s="179" t="s">
        <v>13</v>
      </c>
      <c r="B7" s="162" t="s">
        <v>3</v>
      </c>
      <c r="C7" s="163"/>
      <c r="D7" s="163"/>
      <c r="E7" s="163"/>
      <c r="F7" s="4" t="s">
        <v>4</v>
      </c>
      <c r="G7" s="162" t="s">
        <v>3</v>
      </c>
      <c r="H7" s="163"/>
      <c r="I7" s="163"/>
      <c r="J7" s="163"/>
      <c r="K7" s="4" t="s">
        <v>4</v>
      </c>
      <c r="L7" s="162" t="s">
        <v>3</v>
      </c>
      <c r="M7" s="163"/>
      <c r="N7" s="163"/>
      <c r="O7" s="163"/>
      <c r="P7" s="4" t="s">
        <v>4</v>
      </c>
      <c r="Q7" s="162" t="s">
        <v>3</v>
      </c>
      <c r="R7" s="163"/>
      <c r="S7" s="163"/>
      <c r="T7" s="163"/>
      <c r="U7" s="4" t="s">
        <v>4</v>
      </c>
      <c r="V7" s="162" t="s">
        <v>3</v>
      </c>
      <c r="W7" s="163"/>
      <c r="X7" s="163"/>
      <c r="Y7" s="163"/>
      <c r="Z7" s="4" t="s">
        <v>4</v>
      </c>
      <c r="AA7" s="162" t="s">
        <v>3</v>
      </c>
      <c r="AB7" s="163"/>
      <c r="AC7" s="163"/>
      <c r="AD7" s="163"/>
      <c r="AE7" s="4" t="s">
        <v>4</v>
      </c>
      <c r="AF7" s="162" t="s">
        <v>3</v>
      </c>
      <c r="AG7" s="163"/>
      <c r="AH7" s="163"/>
      <c r="AI7" s="236"/>
      <c r="AJ7" s="19" t="s">
        <v>4</v>
      </c>
      <c r="AK7" s="162" t="s">
        <v>3</v>
      </c>
      <c r="AL7" s="163"/>
      <c r="AM7" s="163"/>
      <c r="AN7" s="163"/>
      <c r="AO7" s="4" t="s">
        <v>4</v>
      </c>
      <c r="AP7" s="227" t="s">
        <v>3</v>
      </c>
      <c r="AQ7" s="228"/>
      <c r="AR7" s="21" t="s">
        <v>4</v>
      </c>
    </row>
    <row r="8" spans="1:44" s="5" customFormat="1" ht="13.5" thickBot="1">
      <c r="A8" s="180"/>
      <c r="B8" s="18" t="s">
        <v>22</v>
      </c>
      <c r="C8" s="6" t="s">
        <v>0</v>
      </c>
      <c r="D8" s="6" t="s">
        <v>1</v>
      </c>
      <c r="E8" s="6" t="s">
        <v>2</v>
      </c>
      <c r="F8" s="7" t="s">
        <v>23</v>
      </c>
      <c r="G8" s="18" t="s">
        <v>22</v>
      </c>
      <c r="H8" s="6" t="s">
        <v>0</v>
      </c>
      <c r="I8" s="6" t="s">
        <v>1</v>
      </c>
      <c r="J8" s="6" t="s">
        <v>2</v>
      </c>
      <c r="K8" s="7" t="s">
        <v>23</v>
      </c>
      <c r="L8" s="18" t="s">
        <v>22</v>
      </c>
      <c r="M8" s="6" t="s">
        <v>0</v>
      </c>
      <c r="N8" s="6" t="s">
        <v>1</v>
      </c>
      <c r="O8" s="6" t="s">
        <v>2</v>
      </c>
      <c r="P8" s="7" t="s">
        <v>23</v>
      </c>
      <c r="Q8" s="18" t="s">
        <v>22</v>
      </c>
      <c r="R8" s="6" t="s">
        <v>0</v>
      </c>
      <c r="S8" s="6" t="s">
        <v>1</v>
      </c>
      <c r="T8" s="6" t="s">
        <v>2</v>
      </c>
      <c r="U8" s="7" t="s">
        <v>23</v>
      </c>
      <c r="V8" s="18" t="s">
        <v>22</v>
      </c>
      <c r="W8" s="6" t="s">
        <v>0</v>
      </c>
      <c r="X8" s="6" t="s">
        <v>1</v>
      </c>
      <c r="Y8" s="6" t="s">
        <v>2</v>
      </c>
      <c r="Z8" s="7" t="s">
        <v>23</v>
      </c>
      <c r="AA8" s="18" t="s">
        <v>22</v>
      </c>
      <c r="AB8" s="6" t="s">
        <v>0</v>
      </c>
      <c r="AC8" s="6" t="s">
        <v>1</v>
      </c>
      <c r="AD8" s="6" t="s">
        <v>2</v>
      </c>
      <c r="AE8" s="7" t="s">
        <v>23</v>
      </c>
      <c r="AF8" s="18" t="s">
        <v>22</v>
      </c>
      <c r="AG8" s="6" t="s">
        <v>0</v>
      </c>
      <c r="AH8" s="6" t="s">
        <v>1</v>
      </c>
      <c r="AI8" s="6" t="s">
        <v>2</v>
      </c>
      <c r="AJ8" s="23" t="s">
        <v>23</v>
      </c>
      <c r="AK8" s="18" t="s">
        <v>22</v>
      </c>
      <c r="AL8" s="6" t="s">
        <v>0</v>
      </c>
      <c r="AM8" s="6" t="s">
        <v>1</v>
      </c>
      <c r="AN8" s="6" t="s">
        <v>2</v>
      </c>
      <c r="AO8" s="7" t="s">
        <v>23</v>
      </c>
      <c r="AP8" s="24" t="s">
        <v>22</v>
      </c>
      <c r="AQ8" s="8" t="s">
        <v>187</v>
      </c>
      <c r="AR8" s="20" t="s">
        <v>23</v>
      </c>
    </row>
    <row r="9" spans="1:44" s="5" customFormat="1" ht="11.25" customHeight="1">
      <c r="A9" s="180"/>
      <c r="B9" s="164" t="s">
        <v>7</v>
      </c>
      <c r="C9" s="165"/>
      <c r="D9" s="165"/>
      <c r="E9" s="165"/>
      <c r="F9" s="166"/>
      <c r="G9" s="164" t="s">
        <v>7</v>
      </c>
      <c r="H9" s="165"/>
      <c r="I9" s="165"/>
      <c r="J9" s="165"/>
      <c r="K9" s="166"/>
      <c r="L9" s="164" t="s">
        <v>7</v>
      </c>
      <c r="M9" s="165"/>
      <c r="N9" s="165"/>
      <c r="O9" s="165"/>
      <c r="P9" s="166"/>
      <c r="Q9" s="164" t="s">
        <v>7</v>
      </c>
      <c r="R9" s="165"/>
      <c r="S9" s="165"/>
      <c r="T9" s="165"/>
      <c r="U9" s="166"/>
      <c r="V9" s="164" t="s">
        <v>7</v>
      </c>
      <c r="W9" s="165"/>
      <c r="X9" s="165"/>
      <c r="Y9" s="165"/>
      <c r="Z9" s="166"/>
      <c r="AA9" s="164" t="s">
        <v>7</v>
      </c>
      <c r="AB9" s="165"/>
      <c r="AC9" s="165"/>
      <c r="AD9" s="165"/>
      <c r="AE9" s="166"/>
      <c r="AF9" s="164" t="s">
        <v>7</v>
      </c>
      <c r="AG9" s="165"/>
      <c r="AH9" s="165"/>
      <c r="AI9" s="165"/>
      <c r="AJ9" s="165"/>
      <c r="AK9" s="164" t="s">
        <v>7</v>
      </c>
      <c r="AL9" s="165"/>
      <c r="AM9" s="165"/>
      <c r="AN9" s="165"/>
      <c r="AO9" s="166"/>
      <c r="AP9" s="232" t="s">
        <v>9</v>
      </c>
      <c r="AQ9" s="232"/>
      <c r="AR9" s="233"/>
    </row>
    <row r="10" spans="1:44" s="5" customFormat="1" ht="11.25" customHeight="1" thickBot="1">
      <c r="A10" s="180"/>
      <c r="B10" s="167" t="s">
        <v>8</v>
      </c>
      <c r="C10" s="168"/>
      <c r="D10" s="168"/>
      <c r="E10" s="168"/>
      <c r="F10" s="169"/>
      <c r="G10" s="167" t="s">
        <v>8</v>
      </c>
      <c r="H10" s="168"/>
      <c r="I10" s="168"/>
      <c r="J10" s="168"/>
      <c r="K10" s="169"/>
      <c r="L10" s="167" t="s">
        <v>8</v>
      </c>
      <c r="M10" s="168"/>
      <c r="N10" s="168"/>
      <c r="O10" s="168"/>
      <c r="P10" s="169"/>
      <c r="Q10" s="167" t="s">
        <v>8</v>
      </c>
      <c r="R10" s="168"/>
      <c r="S10" s="168"/>
      <c r="T10" s="168"/>
      <c r="U10" s="169"/>
      <c r="V10" s="167" t="s">
        <v>8</v>
      </c>
      <c r="W10" s="168"/>
      <c r="X10" s="168"/>
      <c r="Y10" s="168"/>
      <c r="Z10" s="169"/>
      <c r="AA10" s="167" t="s">
        <v>8</v>
      </c>
      <c r="AB10" s="168"/>
      <c r="AC10" s="168"/>
      <c r="AD10" s="168"/>
      <c r="AE10" s="169"/>
      <c r="AF10" s="167" t="s">
        <v>8</v>
      </c>
      <c r="AG10" s="168"/>
      <c r="AH10" s="168"/>
      <c r="AI10" s="168"/>
      <c r="AJ10" s="168"/>
      <c r="AK10" s="167" t="s">
        <v>8</v>
      </c>
      <c r="AL10" s="168"/>
      <c r="AM10" s="168"/>
      <c r="AN10" s="168"/>
      <c r="AO10" s="169"/>
      <c r="AP10" s="234"/>
      <c r="AQ10" s="234"/>
      <c r="AR10" s="235"/>
    </row>
    <row r="11" spans="1:44" s="5" customFormat="1" ht="13.5" thickBot="1">
      <c r="A11" s="181"/>
      <c r="B11" s="170" t="s">
        <v>5</v>
      </c>
      <c r="C11" s="171"/>
      <c r="D11" s="171"/>
      <c r="E11" s="171" t="s">
        <v>6</v>
      </c>
      <c r="F11" s="172"/>
      <c r="G11" s="170" t="s">
        <v>5</v>
      </c>
      <c r="H11" s="171"/>
      <c r="I11" s="171"/>
      <c r="J11" s="171" t="s">
        <v>6</v>
      </c>
      <c r="K11" s="172"/>
      <c r="L11" s="170" t="s">
        <v>5</v>
      </c>
      <c r="M11" s="171"/>
      <c r="N11" s="171"/>
      <c r="O11" s="171" t="s">
        <v>6</v>
      </c>
      <c r="P11" s="172"/>
      <c r="Q11" s="170" t="s">
        <v>5</v>
      </c>
      <c r="R11" s="171"/>
      <c r="S11" s="171"/>
      <c r="T11" s="171" t="s">
        <v>6</v>
      </c>
      <c r="U11" s="172"/>
      <c r="V11" s="193" t="s">
        <v>5</v>
      </c>
      <c r="W11" s="194"/>
      <c r="X11" s="194"/>
      <c r="Y11" s="194" t="s">
        <v>6</v>
      </c>
      <c r="Z11" s="195"/>
      <c r="AA11" s="170" t="s">
        <v>5</v>
      </c>
      <c r="AB11" s="171"/>
      <c r="AC11" s="171"/>
      <c r="AD11" s="171" t="s">
        <v>6</v>
      </c>
      <c r="AE11" s="172"/>
      <c r="AF11" s="170" t="s">
        <v>5</v>
      </c>
      <c r="AG11" s="171"/>
      <c r="AH11" s="171"/>
      <c r="AI11" s="171" t="s">
        <v>6</v>
      </c>
      <c r="AJ11" s="200"/>
      <c r="AK11" s="170" t="s">
        <v>5</v>
      </c>
      <c r="AL11" s="171"/>
      <c r="AM11" s="171"/>
      <c r="AN11" s="171" t="s">
        <v>6</v>
      </c>
      <c r="AO11" s="172"/>
      <c r="AP11" s="229" t="s">
        <v>6</v>
      </c>
      <c r="AQ11" s="230"/>
      <c r="AR11" s="231"/>
    </row>
    <row r="12" spans="1:50" ht="15" customHeight="1" thickBot="1">
      <c r="A12" s="176">
        <v>1</v>
      </c>
      <c r="B12" s="62"/>
      <c r="C12" s="63"/>
      <c r="D12" s="63">
        <v>2</v>
      </c>
      <c r="E12" s="63"/>
      <c r="F12" s="64">
        <v>3</v>
      </c>
      <c r="G12" s="65">
        <v>3</v>
      </c>
      <c r="H12" s="66">
        <v>2</v>
      </c>
      <c r="I12" s="66"/>
      <c r="J12" s="66"/>
      <c r="K12" s="67">
        <v>3</v>
      </c>
      <c r="L12" s="65">
        <v>4</v>
      </c>
      <c r="M12" s="66"/>
      <c r="N12" s="66"/>
      <c r="O12" s="66"/>
      <c r="P12" s="67">
        <v>3</v>
      </c>
      <c r="Q12" s="65">
        <v>4</v>
      </c>
      <c r="R12" s="66"/>
      <c r="S12" s="66"/>
      <c r="T12" s="66"/>
      <c r="U12" s="68">
        <v>3</v>
      </c>
      <c r="V12" s="69">
        <v>3</v>
      </c>
      <c r="W12" s="69"/>
      <c r="X12" s="69"/>
      <c r="Y12" s="69"/>
      <c r="Z12" s="69">
        <v>3</v>
      </c>
      <c r="AA12" s="70">
        <v>2</v>
      </c>
      <c r="AB12" s="71">
        <v>1</v>
      </c>
      <c r="AC12" s="71"/>
      <c r="AD12" s="71"/>
      <c r="AE12" s="72">
        <v>3</v>
      </c>
      <c r="AF12" s="73"/>
      <c r="AG12" s="74"/>
      <c r="AH12" s="74">
        <v>1.4</v>
      </c>
      <c r="AI12" s="74"/>
      <c r="AJ12" s="75">
        <v>3</v>
      </c>
      <c r="AK12" s="76"/>
      <c r="AL12" s="77"/>
      <c r="AM12" s="77"/>
      <c r="AN12" s="77"/>
      <c r="AO12" s="78"/>
      <c r="AP12" s="82">
        <v>16</v>
      </c>
      <c r="AQ12" s="82" t="s">
        <v>242</v>
      </c>
      <c r="AR12" s="83">
        <v>21</v>
      </c>
      <c r="AX12">
        <f>59*3</f>
        <v>177</v>
      </c>
    </row>
    <row r="13" spans="1:46" ht="33.75" customHeight="1">
      <c r="A13" s="177"/>
      <c r="B13" s="206" t="s">
        <v>181</v>
      </c>
      <c r="C13" s="207"/>
      <c r="D13" s="207"/>
      <c r="E13" s="207"/>
      <c r="F13" s="208"/>
      <c r="G13" s="191" t="s">
        <v>77</v>
      </c>
      <c r="H13" s="192"/>
      <c r="I13" s="192"/>
      <c r="J13" s="192"/>
      <c r="K13" s="192"/>
      <c r="L13" s="182" t="s">
        <v>81</v>
      </c>
      <c r="M13" s="183"/>
      <c r="N13" s="183"/>
      <c r="O13" s="183"/>
      <c r="P13" s="186"/>
      <c r="Q13" s="182" t="s">
        <v>76</v>
      </c>
      <c r="R13" s="183"/>
      <c r="S13" s="183"/>
      <c r="T13" s="183"/>
      <c r="U13" s="183"/>
      <c r="V13" s="196" t="s">
        <v>82</v>
      </c>
      <c r="W13" s="197"/>
      <c r="X13" s="197"/>
      <c r="Y13" s="197"/>
      <c r="Z13" s="197"/>
      <c r="AA13" s="201" t="s">
        <v>134</v>
      </c>
      <c r="AB13" s="201"/>
      <c r="AC13" s="201"/>
      <c r="AD13" s="201"/>
      <c r="AE13" s="202"/>
      <c r="AF13" s="203" t="s">
        <v>26</v>
      </c>
      <c r="AG13" s="204"/>
      <c r="AH13" s="204"/>
      <c r="AI13" s="204"/>
      <c r="AJ13" s="205"/>
      <c r="AK13" s="173" t="s">
        <v>34</v>
      </c>
      <c r="AL13" s="174"/>
      <c r="AM13" s="174"/>
      <c r="AN13" s="174"/>
      <c r="AO13" s="175"/>
      <c r="AP13" s="219" t="s">
        <v>243</v>
      </c>
      <c r="AQ13" s="220"/>
      <c r="AR13" s="221"/>
      <c r="AT13" s="30"/>
    </row>
    <row r="14" spans="1:46" ht="13.5" thickBot="1">
      <c r="A14" s="177"/>
      <c r="B14" s="206">
        <v>520501</v>
      </c>
      <c r="C14" s="207"/>
      <c r="D14" s="207"/>
      <c r="E14" s="207"/>
      <c r="F14" s="208"/>
      <c r="G14" s="182" t="s">
        <v>188</v>
      </c>
      <c r="H14" s="183"/>
      <c r="I14" s="183"/>
      <c r="J14" s="183"/>
      <c r="K14" s="186"/>
      <c r="L14" s="182" t="s">
        <v>189</v>
      </c>
      <c r="M14" s="183"/>
      <c r="N14" s="183"/>
      <c r="O14" s="183"/>
      <c r="P14" s="186"/>
      <c r="Q14" s="182" t="s">
        <v>190</v>
      </c>
      <c r="R14" s="183"/>
      <c r="S14" s="183"/>
      <c r="T14" s="183"/>
      <c r="U14" s="183"/>
      <c r="V14" s="196" t="s">
        <v>197</v>
      </c>
      <c r="W14" s="197"/>
      <c r="X14" s="197"/>
      <c r="Y14" s="197"/>
      <c r="Z14" s="197"/>
      <c r="AA14" s="201" t="s">
        <v>203</v>
      </c>
      <c r="AB14" s="201"/>
      <c r="AC14" s="201"/>
      <c r="AD14" s="201"/>
      <c r="AE14" s="202"/>
      <c r="AF14" s="203">
        <v>556259</v>
      </c>
      <c r="AG14" s="204"/>
      <c r="AH14" s="204"/>
      <c r="AI14" s="204"/>
      <c r="AJ14" s="205"/>
      <c r="AK14" s="173"/>
      <c r="AL14" s="174"/>
      <c r="AM14" s="174"/>
      <c r="AN14" s="174"/>
      <c r="AO14" s="175"/>
      <c r="AP14" s="222"/>
      <c r="AQ14" s="223"/>
      <c r="AR14" s="224"/>
      <c r="AT14" s="30"/>
    </row>
    <row r="15" spans="1:46" ht="15" customHeight="1" thickBot="1">
      <c r="A15" s="178"/>
      <c r="B15" s="213" t="s">
        <v>31</v>
      </c>
      <c r="C15" s="214"/>
      <c r="D15" s="215"/>
      <c r="E15" s="216">
        <f>SUM(B12:F12)*15*0.0625</f>
        <v>4.6875</v>
      </c>
      <c r="F15" s="217"/>
      <c r="G15" s="187" t="s">
        <v>16</v>
      </c>
      <c r="H15" s="188"/>
      <c r="I15" s="188"/>
      <c r="J15" s="189">
        <v>7.5</v>
      </c>
      <c r="K15" s="190"/>
      <c r="L15" s="187" t="s">
        <v>16</v>
      </c>
      <c r="M15" s="188"/>
      <c r="N15" s="188"/>
      <c r="O15" s="189">
        <v>6.6</v>
      </c>
      <c r="P15" s="190"/>
      <c r="Q15" s="184" t="s">
        <v>16</v>
      </c>
      <c r="R15" s="185"/>
      <c r="S15" s="185"/>
      <c r="T15" s="246">
        <v>6.6</v>
      </c>
      <c r="U15" s="247"/>
      <c r="V15" s="198" t="s">
        <v>24</v>
      </c>
      <c r="W15" s="198"/>
      <c r="X15" s="198"/>
      <c r="Y15" s="199">
        <v>5.6</v>
      </c>
      <c r="Z15" s="199"/>
      <c r="AA15" s="248" t="s">
        <v>17</v>
      </c>
      <c r="AB15" s="248"/>
      <c r="AC15" s="249"/>
      <c r="AD15" s="250">
        <v>5.6</v>
      </c>
      <c r="AE15" s="251"/>
      <c r="AF15" s="160" t="s">
        <v>32</v>
      </c>
      <c r="AG15" s="161"/>
      <c r="AH15" s="161"/>
      <c r="AI15" s="129">
        <f>SUM(AF12:AJ12)*15*0.0625</f>
        <v>4.125</v>
      </c>
      <c r="AJ15" s="130"/>
      <c r="AK15" s="135"/>
      <c r="AL15" s="136"/>
      <c r="AM15" s="136"/>
      <c r="AN15" s="137">
        <f>SUM(AK12:AO12)*15*0.0625</f>
        <v>0</v>
      </c>
      <c r="AO15" s="138"/>
      <c r="AP15" s="284" t="s">
        <v>244</v>
      </c>
      <c r="AQ15" s="285"/>
      <c r="AR15" s="286"/>
      <c r="AT15" s="30"/>
    </row>
    <row r="16" spans="1:44" ht="15" customHeight="1">
      <c r="A16" s="176">
        <v>2</v>
      </c>
      <c r="B16" s="84"/>
      <c r="C16" s="85"/>
      <c r="D16" s="85">
        <v>2</v>
      </c>
      <c r="E16" s="85"/>
      <c r="F16" s="86">
        <v>3</v>
      </c>
      <c r="G16" s="87">
        <v>3</v>
      </c>
      <c r="H16" s="88">
        <v>2</v>
      </c>
      <c r="I16" s="88"/>
      <c r="J16" s="88"/>
      <c r="K16" s="89">
        <v>3</v>
      </c>
      <c r="L16" s="87">
        <v>6</v>
      </c>
      <c r="M16" s="88"/>
      <c r="N16" s="88"/>
      <c r="O16" s="88"/>
      <c r="P16" s="90">
        <v>3</v>
      </c>
      <c r="Q16" s="91">
        <v>3</v>
      </c>
      <c r="R16" s="91"/>
      <c r="S16" s="91"/>
      <c r="T16" s="91"/>
      <c r="U16" s="91">
        <v>3</v>
      </c>
      <c r="V16" s="91">
        <v>2</v>
      </c>
      <c r="W16" s="91"/>
      <c r="X16" s="91"/>
      <c r="Y16" s="91">
        <v>2</v>
      </c>
      <c r="Z16" s="91">
        <v>3</v>
      </c>
      <c r="AA16" s="92">
        <v>3</v>
      </c>
      <c r="AB16" s="92"/>
      <c r="AC16" s="92"/>
      <c r="AD16" s="92"/>
      <c r="AE16" s="92">
        <v>3</v>
      </c>
      <c r="AF16" s="93"/>
      <c r="AG16" s="94"/>
      <c r="AH16" s="94">
        <v>1.4</v>
      </c>
      <c r="AI16" s="94"/>
      <c r="AJ16" s="95">
        <v>3</v>
      </c>
      <c r="AK16" s="96"/>
      <c r="AL16" s="97"/>
      <c r="AM16" s="97"/>
      <c r="AN16" s="97"/>
      <c r="AO16" s="98"/>
      <c r="AP16" s="82">
        <v>17</v>
      </c>
      <c r="AQ16" s="82" t="s">
        <v>245</v>
      </c>
      <c r="AR16" s="83">
        <v>21</v>
      </c>
    </row>
    <row r="17" spans="1:44" ht="33.75" customHeight="1">
      <c r="A17" s="177"/>
      <c r="B17" s="206" t="s">
        <v>18</v>
      </c>
      <c r="C17" s="207"/>
      <c r="D17" s="207"/>
      <c r="E17" s="207"/>
      <c r="F17" s="208"/>
      <c r="G17" s="209" t="s">
        <v>78</v>
      </c>
      <c r="H17" s="210"/>
      <c r="I17" s="210"/>
      <c r="J17" s="210"/>
      <c r="K17" s="211"/>
      <c r="L17" s="209" t="s">
        <v>79</v>
      </c>
      <c r="M17" s="210"/>
      <c r="N17" s="210"/>
      <c r="O17" s="210"/>
      <c r="P17" s="212"/>
      <c r="Q17" s="243" t="s">
        <v>80</v>
      </c>
      <c r="R17" s="243"/>
      <c r="S17" s="243"/>
      <c r="T17" s="243"/>
      <c r="U17" s="243"/>
      <c r="V17" s="196" t="s">
        <v>50</v>
      </c>
      <c r="W17" s="243"/>
      <c r="X17" s="243"/>
      <c r="Y17" s="243"/>
      <c r="Z17" s="243"/>
      <c r="AA17" s="244" t="s">
        <v>135</v>
      </c>
      <c r="AB17" s="244"/>
      <c r="AC17" s="244"/>
      <c r="AD17" s="244"/>
      <c r="AE17" s="244"/>
      <c r="AF17" s="264" t="s">
        <v>49</v>
      </c>
      <c r="AG17" s="204"/>
      <c r="AH17" s="204"/>
      <c r="AI17" s="204"/>
      <c r="AJ17" s="205"/>
      <c r="AK17" s="157" t="s">
        <v>35</v>
      </c>
      <c r="AL17" s="158"/>
      <c r="AM17" s="158"/>
      <c r="AN17" s="158"/>
      <c r="AO17" s="159"/>
      <c r="AP17" s="237" t="s">
        <v>246</v>
      </c>
      <c r="AQ17" s="238"/>
      <c r="AR17" s="239"/>
    </row>
    <row r="18" spans="1:44" ht="13.5" customHeight="1">
      <c r="A18" s="177"/>
      <c r="B18" s="206">
        <v>544037</v>
      </c>
      <c r="C18" s="207"/>
      <c r="D18" s="207"/>
      <c r="E18" s="207"/>
      <c r="F18" s="208"/>
      <c r="G18" s="209" t="s">
        <v>191</v>
      </c>
      <c r="H18" s="210"/>
      <c r="I18" s="210"/>
      <c r="J18" s="210"/>
      <c r="K18" s="211"/>
      <c r="L18" s="209" t="s">
        <v>192</v>
      </c>
      <c r="M18" s="210"/>
      <c r="N18" s="210"/>
      <c r="O18" s="210"/>
      <c r="P18" s="212"/>
      <c r="Q18" s="243" t="s">
        <v>198</v>
      </c>
      <c r="R18" s="243"/>
      <c r="S18" s="243"/>
      <c r="T18" s="243"/>
      <c r="U18" s="243"/>
      <c r="V18" s="196" t="s">
        <v>199</v>
      </c>
      <c r="W18" s="196"/>
      <c r="X18" s="196"/>
      <c r="Y18" s="196"/>
      <c r="Z18" s="196"/>
      <c r="AA18" s="244" t="s">
        <v>204</v>
      </c>
      <c r="AB18" s="244"/>
      <c r="AC18" s="244"/>
      <c r="AD18" s="244"/>
      <c r="AE18" s="244"/>
      <c r="AF18" s="264">
        <v>545102</v>
      </c>
      <c r="AG18" s="204"/>
      <c r="AH18" s="204"/>
      <c r="AI18" s="204"/>
      <c r="AJ18" s="205"/>
      <c r="AK18" s="157"/>
      <c r="AL18" s="158"/>
      <c r="AM18" s="158"/>
      <c r="AN18" s="158"/>
      <c r="AO18" s="159"/>
      <c r="AP18" s="240"/>
      <c r="AQ18" s="241"/>
      <c r="AR18" s="242"/>
    </row>
    <row r="19" spans="1:44" ht="15" customHeight="1" thickBot="1">
      <c r="A19" s="178"/>
      <c r="B19" s="213" t="s">
        <v>31</v>
      </c>
      <c r="C19" s="214"/>
      <c r="D19" s="215"/>
      <c r="E19" s="216">
        <f>SUM(B16:F16)*15*0.0625</f>
        <v>4.6875</v>
      </c>
      <c r="F19" s="217"/>
      <c r="G19" s="187" t="s">
        <v>16</v>
      </c>
      <c r="H19" s="188"/>
      <c r="I19" s="188"/>
      <c r="J19" s="189">
        <v>7.5</v>
      </c>
      <c r="K19" s="190"/>
      <c r="L19" s="187" t="s">
        <v>16</v>
      </c>
      <c r="M19" s="188"/>
      <c r="N19" s="188"/>
      <c r="O19" s="189">
        <v>8.4</v>
      </c>
      <c r="P19" s="218"/>
      <c r="Q19" s="245" t="s">
        <v>24</v>
      </c>
      <c r="R19" s="245"/>
      <c r="S19" s="245"/>
      <c r="T19" s="252">
        <v>5.6</v>
      </c>
      <c r="U19" s="252"/>
      <c r="V19" s="245" t="s">
        <v>24</v>
      </c>
      <c r="W19" s="245"/>
      <c r="X19" s="245"/>
      <c r="Y19" s="252">
        <v>6.6</v>
      </c>
      <c r="Z19" s="252"/>
      <c r="AA19" s="257" t="s">
        <v>17</v>
      </c>
      <c r="AB19" s="257"/>
      <c r="AC19" s="257"/>
      <c r="AD19" s="258">
        <v>5.6</v>
      </c>
      <c r="AE19" s="258"/>
      <c r="AF19" s="259" t="s">
        <v>32</v>
      </c>
      <c r="AG19" s="161"/>
      <c r="AH19" s="161"/>
      <c r="AI19" s="129">
        <f>SUM(AF16:AJ16)*15*0.0625</f>
        <v>4.125</v>
      </c>
      <c r="AJ19" s="130"/>
      <c r="AK19" s="135"/>
      <c r="AL19" s="136"/>
      <c r="AM19" s="136"/>
      <c r="AN19" s="137">
        <f>SUM(AK16:AO16)*15*0.0625</f>
        <v>0</v>
      </c>
      <c r="AO19" s="138"/>
      <c r="AP19" s="287" t="s">
        <v>247</v>
      </c>
      <c r="AQ19" s="288"/>
      <c r="AR19" s="289"/>
    </row>
    <row r="20" spans="1:44" ht="15" customHeight="1">
      <c r="A20" s="176">
        <v>3</v>
      </c>
      <c r="B20" s="84"/>
      <c r="C20" s="85"/>
      <c r="D20" s="85">
        <v>2</v>
      </c>
      <c r="E20" s="85"/>
      <c r="F20" s="86">
        <v>3</v>
      </c>
      <c r="G20" s="87">
        <v>3</v>
      </c>
      <c r="H20" s="88"/>
      <c r="I20" s="88"/>
      <c r="J20" s="88"/>
      <c r="K20" s="89">
        <v>3</v>
      </c>
      <c r="L20" s="87">
        <v>4</v>
      </c>
      <c r="M20" s="88"/>
      <c r="N20" s="88"/>
      <c r="O20" s="88"/>
      <c r="P20" s="89">
        <v>3</v>
      </c>
      <c r="Q20" s="99">
        <v>2</v>
      </c>
      <c r="R20" s="100"/>
      <c r="S20" s="100"/>
      <c r="T20" s="100">
        <v>2</v>
      </c>
      <c r="U20" s="101">
        <v>3</v>
      </c>
      <c r="V20" s="99">
        <v>2</v>
      </c>
      <c r="W20" s="100"/>
      <c r="X20" s="100"/>
      <c r="Y20" s="100">
        <v>2</v>
      </c>
      <c r="Z20" s="101">
        <v>3</v>
      </c>
      <c r="AA20" s="102">
        <v>3</v>
      </c>
      <c r="AB20" s="103"/>
      <c r="AC20" s="103"/>
      <c r="AD20" s="103"/>
      <c r="AE20" s="104">
        <v>3</v>
      </c>
      <c r="AF20" s="105"/>
      <c r="AG20" s="106"/>
      <c r="AH20" s="106"/>
      <c r="AI20" s="106"/>
      <c r="AJ20" s="107"/>
      <c r="AK20" s="96"/>
      <c r="AL20" s="97"/>
      <c r="AM20" s="97"/>
      <c r="AN20" s="97"/>
      <c r="AO20" s="98"/>
      <c r="AP20" s="82">
        <v>14</v>
      </c>
      <c r="AQ20" s="82">
        <v>2</v>
      </c>
      <c r="AR20" s="83">
        <v>18</v>
      </c>
    </row>
    <row r="21" spans="1:44" ht="33.75" customHeight="1">
      <c r="A21" s="177"/>
      <c r="B21" s="206" t="s">
        <v>19</v>
      </c>
      <c r="C21" s="207"/>
      <c r="D21" s="207"/>
      <c r="E21" s="207"/>
      <c r="F21" s="208"/>
      <c r="G21" s="209" t="s">
        <v>102</v>
      </c>
      <c r="H21" s="210"/>
      <c r="I21" s="210"/>
      <c r="J21" s="210"/>
      <c r="K21" s="211"/>
      <c r="L21" s="209" t="s">
        <v>101</v>
      </c>
      <c r="M21" s="210"/>
      <c r="N21" s="210"/>
      <c r="O21" s="210"/>
      <c r="P21" s="211"/>
      <c r="Q21" s="260" t="s">
        <v>99</v>
      </c>
      <c r="R21" s="261"/>
      <c r="S21" s="261"/>
      <c r="T21" s="261"/>
      <c r="U21" s="262"/>
      <c r="V21" s="150" t="s">
        <v>100</v>
      </c>
      <c r="W21" s="151"/>
      <c r="X21" s="151"/>
      <c r="Y21" s="151"/>
      <c r="Z21" s="152"/>
      <c r="AA21" s="253" t="s">
        <v>83</v>
      </c>
      <c r="AB21" s="254"/>
      <c r="AC21" s="254"/>
      <c r="AD21" s="254"/>
      <c r="AE21" s="255"/>
      <c r="AF21" s="139"/>
      <c r="AG21" s="140"/>
      <c r="AH21" s="140"/>
      <c r="AI21" s="140"/>
      <c r="AJ21" s="256"/>
      <c r="AK21" s="157" t="s">
        <v>36</v>
      </c>
      <c r="AL21" s="158"/>
      <c r="AM21" s="158"/>
      <c r="AN21" s="158"/>
      <c r="AO21" s="159"/>
      <c r="AP21" s="237">
        <v>16</v>
      </c>
      <c r="AQ21" s="238"/>
      <c r="AR21" s="239"/>
    </row>
    <row r="22" spans="1:44" ht="12.75">
      <c r="A22" s="177"/>
      <c r="B22" s="206">
        <v>544815</v>
      </c>
      <c r="C22" s="207"/>
      <c r="D22" s="207"/>
      <c r="E22" s="207"/>
      <c r="F22" s="208"/>
      <c r="G22" s="209" t="s">
        <v>193</v>
      </c>
      <c r="H22" s="210"/>
      <c r="I22" s="210"/>
      <c r="J22" s="210"/>
      <c r="K22" s="211"/>
      <c r="L22" s="209" t="s">
        <v>194</v>
      </c>
      <c r="M22" s="210"/>
      <c r="N22" s="210"/>
      <c r="O22" s="210"/>
      <c r="P22" s="211"/>
      <c r="Q22" s="150" t="s">
        <v>200</v>
      </c>
      <c r="R22" s="151"/>
      <c r="S22" s="151"/>
      <c r="T22" s="151"/>
      <c r="U22" s="152"/>
      <c r="V22" s="150" t="s">
        <v>205</v>
      </c>
      <c r="W22" s="151"/>
      <c r="X22" s="151"/>
      <c r="Y22" s="151"/>
      <c r="Z22" s="152"/>
      <c r="AA22" s="253" t="s">
        <v>206</v>
      </c>
      <c r="AB22" s="254"/>
      <c r="AC22" s="254"/>
      <c r="AD22" s="254"/>
      <c r="AE22" s="255"/>
      <c r="AF22" s="139"/>
      <c r="AG22" s="140"/>
      <c r="AH22" s="140"/>
      <c r="AI22" s="140"/>
      <c r="AJ22" s="256"/>
      <c r="AK22" s="157"/>
      <c r="AL22" s="158"/>
      <c r="AM22" s="158"/>
      <c r="AN22" s="158"/>
      <c r="AO22" s="159"/>
      <c r="AP22" s="240"/>
      <c r="AQ22" s="241"/>
      <c r="AR22" s="242"/>
    </row>
    <row r="23" spans="1:44" ht="15" customHeight="1" thickBot="1">
      <c r="A23" s="178"/>
      <c r="B23" s="213" t="s">
        <v>31</v>
      </c>
      <c r="C23" s="214"/>
      <c r="D23" s="215"/>
      <c r="E23" s="216">
        <f>SUM(B20:F20)*15*0.0625</f>
        <v>4.6875</v>
      </c>
      <c r="F23" s="217"/>
      <c r="G23" s="187" t="s">
        <v>16</v>
      </c>
      <c r="H23" s="188"/>
      <c r="I23" s="188"/>
      <c r="J23" s="189">
        <v>5.6</v>
      </c>
      <c r="K23" s="190"/>
      <c r="L23" s="187" t="s">
        <v>16</v>
      </c>
      <c r="M23" s="188"/>
      <c r="N23" s="188"/>
      <c r="O23" s="189">
        <v>6.6</v>
      </c>
      <c r="P23" s="190"/>
      <c r="Q23" s="131" t="s">
        <v>24</v>
      </c>
      <c r="R23" s="132"/>
      <c r="S23" s="132"/>
      <c r="T23" s="148">
        <v>6.6</v>
      </c>
      <c r="U23" s="149"/>
      <c r="V23" s="131" t="s">
        <v>24</v>
      </c>
      <c r="W23" s="132"/>
      <c r="X23" s="132"/>
      <c r="Y23" s="148">
        <v>6.6</v>
      </c>
      <c r="Z23" s="149"/>
      <c r="AA23" s="155" t="s">
        <v>17</v>
      </c>
      <c r="AB23" s="156"/>
      <c r="AC23" s="156"/>
      <c r="AD23" s="153">
        <v>5.6</v>
      </c>
      <c r="AE23" s="154"/>
      <c r="AF23" s="142"/>
      <c r="AG23" s="143"/>
      <c r="AH23" s="143"/>
      <c r="AI23" s="146"/>
      <c r="AJ23" s="263"/>
      <c r="AK23" s="135"/>
      <c r="AL23" s="136"/>
      <c r="AM23" s="136"/>
      <c r="AN23" s="137">
        <f>SUM(AK20:AO20)*15*0.0625</f>
        <v>0</v>
      </c>
      <c r="AO23" s="138"/>
      <c r="AP23" s="287" t="s">
        <v>248</v>
      </c>
      <c r="AQ23" s="288"/>
      <c r="AR23" s="289"/>
    </row>
    <row r="24" spans="1:44" ht="15" customHeight="1">
      <c r="A24" s="176">
        <v>4</v>
      </c>
      <c r="B24" s="84"/>
      <c r="C24" s="85"/>
      <c r="D24" s="85">
        <v>2</v>
      </c>
      <c r="E24" s="85"/>
      <c r="F24" s="108">
        <v>3</v>
      </c>
      <c r="G24" s="87">
        <v>3</v>
      </c>
      <c r="H24" s="88"/>
      <c r="I24" s="88">
        <v>2</v>
      </c>
      <c r="J24" s="88"/>
      <c r="K24" s="89">
        <v>3</v>
      </c>
      <c r="L24" s="87">
        <v>3</v>
      </c>
      <c r="M24" s="88"/>
      <c r="N24" s="88"/>
      <c r="O24" s="88"/>
      <c r="P24" s="89">
        <v>3</v>
      </c>
      <c r="Q24" s="109"/>
      <c r="R24" s="110"/>
      <c r="S24" s="110"/>
      <c r="T24" s="110">
        <v>3</v>
      </c>
      <c r="U24" s="111">
        <v>3</v>
      </c>
      <c r="V24" s="109">
        <v>2</v>
      </c>
      <c r="W24" s="110"/>
      <c r="X24" s="110"/>
      <c r="Y24" s="110">
        <v>2</v>
      </c>
      <c r="Z24" s="111">
        <v>3</v>
      </c>
      <c r="AA24" s="112">
        <v>2</v>
      </c>
      <c r="AB24" s="113"/>
      <c r="AC24" s="113"/>
      <c r="AD24" s="113">
        <v>2</v>
      </c>
      <c r="AE24" s="114">
        <v>3</v>
      </c>
      <c r="AF24" s="115"/>
      <c r="AG24" s="94"/>
      <c r="AH24" s="94">
        <v>1.4</v>
      </c>
      <c r="AI24" s="94"/>
      <c r="AJ24" s="95">
        <v>3</v>
      </c>
      <c r="AK24" s="96"/>
      <c r="AL24" s="97"/>
      <c r="AM24" s="97"/>
      <c r="AN24" s="97"/>
      <c r="AO24" s="98"/>
      <c r="AP24" s="82">
        <v>10</v>
      </c>
      <c r="AQ24" s="82" t="s">
        <v>249</v>
      </c>
      <c r="AR24" s="83">
        <v>21</v>
      </c>
    </row>
    <row r="25" spans="1:44" ht="33.75" customHeight="1">
      <c r="A25" s="177"/>
      <c r="B25" s="206" t="s">
        <v>182</v>
      </c>
      <c r="C25" s="207"/>
      <c r="D25" s="207"/>
      <c r="E25" s="207"/>
      <c r="F25" s="208"/>
      <c r="G25" s="209" t="s">
        <v>97</v>
      </c>
      <c r="H25" s="210"/>
      <c r="I25" s="210"/>
      <c r="J25" s="210"/>
      <c r="K25" s="211"/>
      <c r="L25" s="209" t="s">
        <v>96</v>
      </c>
      <c r="M25" s="210"/>
      <c r="N25" s="210"/>
      <c r="O25" s="210"/>
      <c r="P25" s="211"/>
      <c r="Q25" s="150" t="s">
        <v>98</v>
      </c>
      <c r="R25" s="151"/>
      <c r="S25" s="151"/>
      <c r="T25" s="151"/>
      <c r="U25" s="152"/>
      <c r="V25" s="150" t="s">
        <v>85</v>
      </c>
      <c r="W25" s="151"/>
      <c r="X25" s="151"/>
      <c r="Y25" s="151"/>
      <c r="Z25" s="152"/>
      <c r="AA25" s="253" t="s">
        <v>84</v>
      </c>
      <c r="AB25" s="254"/>
      <c r="AC25" s="254"/>
      <c r="AD25" s="254"/>
      <c r="AE25" s="255"/>
      <c r="AF25" s="203" t="s">
        <v>29</v>
      </c>
      <c r="AG25" s="204"/>
      <c r="AH25" s="204"/>
      <c r="AI25" s="204"/>
      <c r="AJ25" s="205"/>
      <c r="AK25" s="157" t="s">
        <v>37</v>
      </c>
      <c r="AL25" s="158"/>
      <c r="AM25" s="158"/>
      <c r="AN25" s="158"/>
      <c r="AO25" s="159"/>
      <c r="AP25" s="237" t="s">
        <v>243</v>
      </c>
      <c r="AQ25" s="238"/>
      <c r="AR25" s="239"/>
    </row>
    <row r="26" spans="1:44" ht="12.75">
      <c r="A26" s="177"/>
      <c r="B26" s="206">
        <v>556610</v>
      </c>
      <c r="C26" s="207"/>
      <c r="D26" s="207"/>
      <c r="E26" s="207"/>
      <c r="F26" s="208"/>
      <c r="G26" s="209" t="s">
        <v>195</v>
      </c>
      <c r="H26" s="210"/>
      <c r="I26" s="210"/>
      <c r="J26" s="210"/>
      <c r="K26" s="211"/>
      <c r="L26" s="209" t="s">
        <v>196</v>
      </c>
      <c r="M26" s="210"/>
      <c r="N26" s="210"/>
      <c r="O26" s="210"/>
      <c r="P26" s="211"/>
      <c r="Q26" s="150" t="s">
        <v>201</v>
      </c>
      <c r="R26" s="151"/>
      <c r="S26" s="151"/>
      <c r="T26" s="151"/>
      <c r="U26" s="152"/>
      <c r="V26" s="150" t="s">
        <v>202</v>
      </c>
      <c r="W26" s="151"/>
      <c r="X26" s="151"/>
      <c r="Y26" s="151"/>
      <c r="Z26" s="152"/>
      <c r="AA26" s="253" t="s">
        <v>207</v>
      </c>
      <c r="AB26" s="254"/>
      <c r="AC26" s="254"/>
      <c r="AD26" s="254"/>
      <c r="AE26" s="255"/>
      <c r="AF26" s="203">
        <v>545105</v>
      </c>
      <c r="AG26" s="204"/>
      <c r="AH26" s="204"/>
      <c r="AI26" s="204"/>
      <c r="AJ26" s="205"/>
      <c r="AK26" s="157"/>
      <c r="AL26" s="158"/>
      <c r="AM26" s="158"/>
      <c r="AN26" s="158"/>
      <c r="AO26" s="159"/>
      <c r="AP26" s="240"/>
      <c r="AQ26" s="241"/>
      <c r="AR26" s="242"/>
    </row>
    <row r="27" spans="1:44" ht="15" customHeight="1" thickBot="1">
      <c r="A27" s="178"/>
      <c r="B27" s="213" t="s">
        <v>31</v>
      </c>
      <c r="C27" s="214"/>
      <c r="D27" s="215"/>
      <c r="E27" s="216">
        <f>SUM(B24:F24)*15*0.0625</f>
        <v>4.6875</v>
      </c>
      <c r="F27" s="217"/>
      <c r="G27" s="187" t="s">
        <v>16</v>
      </c>
      <c r="H27" s="188"/>
      <c r="I27" s="188"/>
      <c r="J27" s="189">
        <v>7.5</v>
      </c>
      <c r="K27" s="190"/>
      <c r="L27" s="187" t="s">
        <v>16</v>
      </c>
      <c r="M27" s="188"/>
      <c r="N27" s="188"/>
      <c r="O27" s="189">
        <v>5.6</v>
      </c>
      <c r="P27" s="190"/>
      <c r="Q27" s="131" t="s">
        <v>24</v>
      </c>
      <c r="R27" s="132"/>
      <c r="S27" s="132"/>
      <c r="T27" s="148">
        <v>5.6</v>
      </c>
      <c r="U27" s="149"/>
      <c r="V27" s="131" t="s">
        <v>24</v>
      </c>
      <c r="W27" s="132"/>
      <c r="X27" s="132"/>
      <c r="Y27" s="148">
        <v>6.6</v>
      </c>
      <c r="Z27" s="149"/>
      <c r="AA27" s="155" t="s">
        <v>17</v>
      </c>
      <c r="AB27" s="156"/>
      <c r="AC27" s="156"/>
      <c r="AD27" s="153">
        <v>6.6</v>
      </c>
      <c r="AE27" s="154"/>
      <c r="AF27" s="160" t="s">
        <v>32</v>
      </c>
      <c r="AG27" s="161"/>
      <c r="AH27" s="161"/>
      <c r="AI27" s="129">
        <f>SUM(AF24:AJ24)*15*0.0625</f>
        <v>4.125</v>
      </c>
      <c r="AJ27" s="130"/>
      <c r="AK27" s="135" t="s">
        <v>17</v>
      </c>
      <c r="AL27" s="136"/>
      <c r="AM27" s="136"/>
      <c r="AN27" s="137">
        <f>SUM(AK24:AO24)*15*0.0625</f>
        <v>0</v>
      </c>
      <c r="AO27" s="138"/>
      <c r="AP27" s="287" t="s">
        <v>244</v>
      </c>
      <c r="AQ27" s="288"/>
      <c r="AR27" s="289"/>
    </row>
    <row r="28" spans="1:44" ht="15" customHeight="1">
      <c r="A28" s="176">
        <v>5</v>
      </c>
      <c r="B28" s="84"/>
      <c r="C28" s="85"/>
      <c r="D28" s="85">
        <v>2</v>
      </c>
      <c r="E28" s="85"/>
      <c r="F28" s="86">
        <v>3</v>
      </c>
      <c r="G28" s="109">
        <v>2</v>
      </c>
      <c r="H28" s="110">
        <v>2</v>
      </c>
      <c r="I28" s="110"/>
      <c r="J28" s="110"/>
      <c r="K28" s="111">
        <v>3</v>
      </c>
      <c r="L28" s="109">
        <v>3</v>
      </c>
      <c r="M28" s="110"/>
      <c r="N28" s="110"/>
      <c r="O28" s="110"/>
      <c r="P28" s="111">
        <v>3</v>
      </c>
      <c r="Q28" s="105"/>
      <c r="R28" s="106"/>
      <c r="S28" s="106"/>
      <c r="T28" s="106"/>
      <c r="U28" s="116"/>
      <c r="V28" s="109">
        <v>2</v>
      </c>
      <c r="W28" s="110"/>
      <c r="X28" s="110"/>
      <c r="Y28" s="110">
        <v>2</v>
      </c>
      <c r="Z28" s="111">
        <v>3</v>
      </c>
      <c r="AA28" s="112">
        <v>2</v>
      </c>
      <c r="AB28" s="113">
        <v>2</v>
      </c>
      <c r="AC28" s="113"/>
      <c r="AD28" s="113"/>
      <c r="AE28" s="114">
        <v>3</v>
      </c>
      <c r="AF28" s="115"/>
      <c r="AG28" s="94"/>
      <c r="AH28" s="94">
        <v>1.4</v>
      </c>
      <c r="AI28" s="94"/>
      <c r="AJ28" s="95">
        <v>3</v>
      </c>
      <c r="AK28" s="96"/>
      <c r="AL28" s="97"/>
      <c r="AM28" s="97"/>
      <c r="AN28" s="97"/>
      <c r="AO28" s="98"/>
      <c r="AP28" s="82">
        <v>9</v>
      </c>
      <c r="AQ28" s="82" t="s">
        <v>250</v>
      </c>
      <c r="AR28" s="83">
        <v>18</v>
      </c>
    </row>
    <row r="29" spans="1:44" ht="33.75" customHeight="1">
      <c r="A29" s="177"/>
      <c r="B29" s="206" t="s">
        <v>27</v>
      </c>
      <c r="C29" s="207"/>
      <c r="D29" s="207"/>
      <c r="E29" s="207"/>
      <c r="F29" s="208"/>
      <c r="G29" s="150" t="s">
        <v>51</v>
      </c>
      <c r="H29" s="151"/>
      <c r="I29" s="151"/>
      <c r="J29" s="151"/>
      <c r="K29" s="152"/>
      <c r="L29" s="150" t="s">
        <v>95</v>
      </c>
      <c r="M29" s="151"/>
      <c r="N29" s="151"/>
      <c r="O29" s="151"/>
      <c r="P29" s="152"/>
      <c r="Q29" s="139"/>
      <c r="R29" s="140"/>
      <c r="S29" s="140"/>
      <c r="T29" s="140"/>
      <c r="U29" s="141"/>
      <c r="V29" s="150" t="s">
        <v>86</v>
      </c>
      <c r="W29" s="151"/>
      <c r="X29" s="151"/>
      <c r="Y29" s="151"/>
      <c r="Z29" s="152"/>
      <c r="AA29" s="253" t="s">
        <v>75</v>
      </c>
      <c r="AB29" s="254"/>
      <c r="AC29" s="254"/>
      <c r="AD29" s="254"/>
      <c r="AE29" s="255"/>
      <c r="AF29" s="203" t="s">
        <v>28</v>
      </c>
      <c r="AG29" s="204"/>
      <c r="AH29" s="204"/>
      <c r="AI29" s="204"/>
      <c r="AJ29" s="205"/>
      <c r="AK29" s="157" t="s">
        <v>38</v>
      </c>
      <c r="AL29" s="158"/>
      <c r="AM29" s="158"/>
      <c r="AN29" s="158"/>
      <c r="AO29" s="159"/>
      <c r="AP29" s="237" t="s">
        <v>251</v>
      </c>
      <c r="AQ29" s="238"/>
      <c r="AR29" s="239"/>
    </row>
    <row r="30" spans="1:44" ht="12.75">
      <c r="A30" s="177"/>
      <c r="B30" s="206">
        <v>544012</v>
      </c>
      <c r="C30" s="207"/>
      <c r="D30" s="207"/>
      <c r="E30" s="207"/>
      <c r="F30" s="208"/>
      <c r="G30" s="150" t="s">
        <v>208</v>
      </c>
      <c r="H30" s="151"/>
      <c r="I30" s="151"/>
      <c r="J30" s="151"/>
      <c r="K30" s="152"/>
      <c r="L30" s="150" t="s">
        <v>209</v>
      </c>
      <c r="M30" s="151"/>
      <c r="N30" s="151"/>
      <c r="O30" s="151"/>
      <c r="P30" s="152"/>
      <c r="Q30" s="139"/>
      <c r="R30" s="140"/>
      <c r="S30" s="140"/>
      <c r="T30" s="140"/>
      <c r="U30" s="141"/>
      <c r="V30" s="150" t="s">
        <v>210</v>
      </c>
      <c r="W30" s="151"/>
      <c r="X30" s="151"/>
      <c r="Y30" s="151"/>
      <c r="Z30" s="152"/>
      <c r="AA30" s="253" t="s">
        <v>211</v>
      </c>
      <c r="AB30" s="254"/>
      <c r="AC30" s="254"/>
      <c r="AD30" s="254"/>
      <c r="AE30" s="255"/>
      <c r="AF30" s="203">
        <v>545103</v>
      </c>
      <c r="AG30" s="204"/>
      <c r="AH30" s="204"/>
      <c r="AI30" s="204"/>
      <c r="AJ30" s="205"/>
      <c r="AK30" s="157"/>
      <c r="AL30" s="158"/>
      <c r="AM30" s="158"/>
      <c r="AN30" s="158"/>
      <c r="AO30" s="159"/>
      <c r="AP30" s="240"/>
      <c r="AQ30" s="241"/>
      <c r="AR30" s="242"/>
    </row>
    <row r="31" spans="1:44" ht="15" customHeight="1" thickBot="1">
      <c r="A31" s="178"/>
      <c r="B31" s="213" t="s">
        <v>31</v>
      </c>
      <c r="C31" s="214"/>
      <c r="D31" s="215"/>
      <c r="E31" s="216">
        <f>SUM(B28:F28)*15*0.0625</f>
        <v>4.6875</v>
      </c>
      <c r="F31" s="217"/>
      <c r="G31" s="131" t="s">
        <v>24</v>
      </c>
      <c r="H31" s="132"/>
      <c r="I31" s="132"/>
      <c r="J31" s="148">
        <v>6.6</v>
      </c>
      <c r="K31" s="149"/>
      <c r="L31" s="131" t="s">
        <v>24</v>
      </c>
      <c r="M31" s="132"/>
      <c r="N31" s="132"/>
      <c r="O31" s="148">
        <v>5.6</v>
      </c>
      <c r="P31" s="149"/>
      <c r="Q31" s="142" t="s">
        <v>24</v>
      </c>
      <c r="R31" s="143"/>
      <c r="S31" s="143"/>
      <c r="T31" s="146">
        <f>SUM(Q28:U28)*15*0.0625</f>
        <v>0</v>
      </c>
      <c r="U31" s="147"/>
      <c r="V31" s="131" t="s">
        <v>24</v>
      </c>
      <c r="W31" s="132"/>
      <c r="X31" s="132"/>
      <c r="Y31" s="148">
        <v>6.6</v>
      </c>
      <c r="Z31" s="149"/>
      <c r="AA31" s="155" t="s">
        <v>17</v>
      </c>
      <c r="AB31" s="156"/>
      <c r="AC31" s="156"/>
      <c r="AD31" s="153">
        <v>6.6</v>
      </c>
      <c r="AE31" s="154"/>
      <c r="AF31" s="160" t="s">
        <v>32</v>
      </c>
      <c r="AG31" s="161"/>
      <c r="AH31" s="161"/>
      <c r="AI31" s="129">
        <f>SUM(AF28:AJ28)*15*0.0625</f>
        <v>4.125</v>
      </c>
      <c r="AJ31" s="130"/>
      <c r="AK31" s="135"/>
      <c r="AL31" s="136"/>
      <c r="AM31" s="136"/>
      <c r="AN31" s="137">
        <f>SUM(AK28:AO28)*15*0.0625</f>
        <v>0</v>
      </c>
      <c r="AO31" s="138"/>
      <c r="AP31" s="287" t="s">
        <v>252</v>
      </c>
      <c r="AQ31" s="288"/>
      <c r="AR31" s="289"/>
    </row>
    <row r="32" spans="1:44" ht="15" customHeight="1">
      <c r="A32" s="176">
        <v>6</v>
      </c>
      <c r="B32" s="84"/>
      <c r="C32" s="85"/>
      <c r="D32" s="85">
        <v>2</v>
      </c>
      <c r="E32" s="85"/>
      <c r="F32" s="86">
        <v>3</v>
      </c>
      <c r="G32" s="109">
        <v>2</v>
      </c>
      <c r="H32" s="110">
        <v>2</v>
      </c>
      <c r="I32" s="110"/>
      <c r="J32" s="110"/>
      <c r="K32" s="111">
        <v>3</v>
      </c>
      <c r="L32" s="109"/>
      <c r="M32" s="110"/>
      <c r="N32" s="110"/>
      <c r="O32" s="110">
        <v>4</v>
      </c>
      <c r="P32" s="111">
        <v>3</v>
      </c>
      <c r="Q32" s="109">
        <v>2</v>
      </c>
      <c r="R32" s="110"/>
      <c r="S32" s="110"/>
      <c r="T32" s="110">
        <v>2</v>
      </c>
      <c r="U32" s="111">
        <v>3</v>
      </c>
      <c r="V32" s="109">
        <v>2</v>
      </c>
      <c r="W32" s="110"/>
      <c r="X32" s="110"/>
      <c r="Y32" s="110">
        <v>2</v>
      </c>
      <c r="Z32" s="111">
        <v>3</v>
      </c>
      <c r="AA32" s="112">
        <v>2</v>
      </c>
      <c r="AB32" s="113"/>
      <c r="AC32" s="113"/>
      <c r="AD32" s="113">
        <v>2</v>
      </c>
      <c r="AE32" s="114">
        <v>3</v>
      </c>
      <c r="AF32" s="117"/>
      <c r="AG32" s="118"/>
      <c r="AH32" s="118"/>
      <c r="AI32" s="118"/>
      <c r="AJ32" s="119"/>
      <c r="AK32" s="105"/>
      <c r="AL32" s="106"/>
      <c r="AM32" s="106"/>
      <c r="AN32" s="106"/>
      <c r="AO32" s="116"/>
      <c r="AP32" s="82">
        <v>8</v>
      </c>
      <c r="AQ32" s="82">
        <v>14</v>
      </c>
      <c r="AR32" s="83">
        <v>18</v>
      </c>
    </row>
    <row r="33" spans="1:44" ht="33.75" customHeight="1">
      <c r="A33" s="177"/>
      <c r="B33" s="206" t="s">
        <v>20</v>
      </c>
      <c r="C33" s="207"/>
      <c r="D33" s="207"/>
      <c r="E33" s="207"/>
      <c r="F33" s="208"/>
      <c r="G33" s="150" t="s">
        <v>52</v>
      </c>
      <c r="H33" s="151"/>
      <c r="I33" s="151"/>
      <c r="J33" s="151"/>
      <c r="K33" s="152"/>
      <c r="L33" s="150" t="s">
        <v>94</v>
      </c>
      <c r="M33" s="151"/>
      <c r="N33" s="151"/>
      <c r="O33" s="151"/>
      <c r="P33" s="152"/>
      <c r="Q33" s="150" t="s">
        <v>103</v>
      </c>
      <c r="R33" s="151"/>
      <c r="S33" s="151"/>
      <c r="T33" s="151"/>
      <c r="U33" s="152"/>
      <c r="V33" s="150" t="s">
        <v>87</v>
      </c>
      <c r="W33" s="151"/>
      <c r="X33" s="151"/>
      <c r="Y33" s="151"/>
      <c r="Z33" s="152"/>
      <c r="AA33" s="253" t="s">
        <v>59</v>
      </c>
      <c r="AB33" s="254"/>
      <c r="AC33" s="254"/>
      <c r="AD33" s="254"/>
      <c r="AE33" s="255"/>
      <c r="AF33" s="139"/>
      <c r="AG33" s="140"/>
      <c r="AH33" s="140"/>
      <c r="AI33" s="140"/>
      <c r="AJ33" s="141"/>
      <c r="AK33" s="139"/>
      <c r="AL33" s="140"/>
      <c r="AM33" s="140"/>
      <c r="AN33" s="140"/>
      <c r="AO33" s="141"/>
      <c r="AP33" s="237">
        <v>22</v>
      </c>
      <c r="AQ33" s="238"/>
      <c r="AR33" s="239"/>
    </row>
    <row r="34" spans="1:44" ht="12.75">
      <c r="A34" s="177"/>
      <c r="B34" s="206">
        <v>544030</v>
      </c>
      <c r="C34" s="207"/>
      <c r="D34" s="207"/>
      <c r="E34" s="207"/>
      <c r="F34" s="208"/>
      <c r="G34" s="150" t="s">
        <v>212</v>
      </c>
      <c r="H34" s="151"/>
      <c r="I34" s="151"/>
      <c r="J34" s="151"/>
      <c r="K34" s="152"/>
      <c r="L34" s="150" t="s">
        <v>213</v>
      </c>
      <c r="M34" s="151"/>
      <c r="N34" s="151"/>
      <c r="O34" s="151"/>
      <c r="P34" s="152"/>
      <c r="Q34" s="150" t="s">
        <v>214</v>
      </c>
      <c r="R34" s="151"/>
      <c r="S34" s="151"/>
      <c r="T34" s="151"/>
      <c r="U34" s="152"/>
      <c r="V34" s="150" t="s">
        <v>215</v>
      </c>
      <c r="W34" s="151"/>
      <c r="X34" s="151"/>
      <c r="Y34" s="151"/>
      <c r="Z34" s="152"/>
      <c r="AA34" s="253" t="s">
        <v>216</v>
      </c>
      <c r="AB34" s="254"/>
      <c r="AC34" s="254"/>
      <c r="AD34" s="254"/>
      <c r="AE34" s="255"/>
      <c r="AF34" s="139"/>
      <c r="AG34" s="140"/>
      <c r="AH34" s="140"/>
      <c r="AI34" s="140"/>
      <c r="AJ34" s="141"/>
      <c r="AK34" s="139"/>
      <c r="AL34" s="140"/>
      <c r="AM34" s="140"/>
      <c r="AN34" s="140"/>
      <c r="AO34" s="141"/>
      <c r="AP34" s="240"/>
      <c r="AQ34" s="241"/>
      <c r="AR34" s="242"/>
    </row>
    <row r="35" spans="1:44" ht="15" customHeight="1" thickBot="1">
      <c r="A35" s="178"/>
      <c r="B35" s="213" t="s">
        <v>31</v>
      </c>
      <c r="C35" s="214"/>
      <c r="D35" s="215"/>
      <c r="E35" s="216">
        <f>SUM(B32:F32)*15*0.0625</f>
        <v>4.6875</v>
      </c>
      <c r="F35" s="217"/>
      <c r="G35" s="131" t="s">
        <v>24</v>
      </c>
      <c r="H35" s="132"/>
      <c r="I35" s="132"/>
      <c r="J35" s="148">
        <v>6.6</v>
      </c>
      <c r="K35" s="149"/>
      <c r="L35" s="131" t="s">
        <v>24</v>
      </c>
      <c r="M35" s="132"/>
      <c r="N35" s="132"/>
      <c r="O35" s="148">
        <v>6.6</v>
      </c>
      <c r="P35" s="149"/>
      <c r="Q35" s="131" t="s">
        <v>24</v>
      </c>
      <c r="R35" s="132"/>
      <c r="S35" s="132"/>
      <c r="T35" s="148">
        <v>6.6</v>
      </c>
      <c r="U35" s="149"/>
      <c r="V35" s="131" t="s">
        <v>24</v>
      </c>
      <c r="W35" s="132"/>
      <c r="X35" s="132"/>
      <c r="Y35" s="148">
        <v>6.6</v>
      </c>
      <c r="Z35" s="149"/>
      <c r="AA35" s="155" t="s">
        <v>17</v>
      </c>
      <c r="AB35" s="156"/>
      <c r="AC35" s="156"/>
      <c r="AD35" s="153">
        <v>6.6</v>
      </c>
      <c r="AE35" s="154"/>
      <c r="AF35" s="142"/>
      <c r="AG35" s="143"/>
      <c r="AH35" s="143"/>
      <c r="AI35" s="146">
        <f>SUM(AF32:AJ32)*15*0.0625</f>
        <v>0</v>
      </c>
      <c r="AJ35" s="147"/>
      <c r="AK35" s="142"/>
      <c r="AL35" s="143"/>
      <c r="AM35" s="143"/>
      <c r="AN35" s="146"/>
      <c r="AO35" s="147"/>
      <c r="AP35" s="287" t="s">
        <v>253</v>
      </c>
      <c r="AQ35" s="288"/>
      <c r="AR35" s="289"/>
    </row>
    <row r="36" spans="1:44" ht="15" customHeight="1">
      <c r="A36" s="176">
        <v>7</v>
      </c>
      <c r="B36" s="84"/>
      <c r="C36" s="85"/>
      <c r="D36" s="85">
        <v>2</v>
      </c>
      <c r="E36" s="85"/>
      <c r="F36" s="108">
        <v>3</v>
      </c>
      <c r="G36" s="109">
        <v>2</v>
      </c>
      <c r="H36" s="110">
        <v>2</v>
      </c>
      <c r="I36" s="110"/>
      <c r="J36" s="110"/>
      <c r="K36" s="111">
        <v>3</v>
      </c>
      <c r="L36" s="109">
        <v>2</v>
      </c>
      <c r="M36" s="110"/>
      <c r="N36" s="110"/>
      <c r="O36" s="110">
        <v>2</v>
      </c>
      <c r="P36" s="111">
        <v>3</v>
      </c>
      <c r="Q36" s="120">
        <v>3</v>
      </c>
      <c r="R36" s="121"/>
      <c r="S36" s="121"/>
      <c r="T36" s="121"/>
      <c r="U36" s="122">
        <v>3</v>
      </c>
      <c r="V36" s="109">
        <v>2</v>
      </c>
      <c r="W36" s="110"/>
      <c r="X36" s="110"/>
      <c r="Y36" s="110">
        <v>2</v>
      </c>
      <c r="Z36" s="111">
        <v>3</v>
      </c>
      <c r="AA36" s="112">
        <v>3</v>
      </c>
      <c r="AB36" s="113"/>
      <c r="AC36" s="113"/>
      <c r="AD36" s="113"/>
      <c r="AE36" s="114">
        <v>3</v>
      </c>
      <c r="AF36" s="115"/>
      <c r="AG36" s="94"/>
      <c r="AH36" s="94">
        <v>1.4</v>
      </c>
      <c r="AI36" s="94"/>
      <c r="AJ36" s="95">
        <v>3</v>
      </c>
      <c r="AK36" s="105"/>
      <c r="AL36" s="106"/>
      <c r="AM36" s="106"/>
      <c r="AN36" s="106"/>
      <c r="AO36" s="116"/>
      <c r="AP36" s="82">
        <v>12</v>
      </c>
      <c r="AQ36" s="82" t="s">
        <v>250</v>
      </c>
      <c r="AR36" s="83">
        <v>21</v>
      </c>
    </row>
    <row r="37" spans="1:44" ht="33.75" customHeight="1">
      <c r="A37" s="177"/>
      <c r="B37" s="206" t="s">
        <v>21</v>
      </c>
      <c r="C37" s="207"/>
      <c r="D37" s="207"/>
      <c r="E37" s="207"/>
      <c r="F37" s="208"/>
      <c r="G37" s="150" t="s">
        <v>53</v>
      </c>
      <c r="H37" s="151"/>
      <c r="I37" s="151"/>
      <c r="J37" s="151"/>
      <c r="K37" s="152"/>
      <c r="L37" s="150" t="s">
        <v>55</v>
      </c>
      <c r="M37" s="151"/>
      <c r="N37" s="151"/>
      <c r="O37" s="151"/>
      <c r="P37" s="152"/>
      <c r="Q37" s="265" t="s">
        <v>56</v>
      </c>
      <c r="R37" s="266"/>
      <c r="S37" s="266"/>
      <c r="T37" s="266"/>
      <c r="U37" s="267"/>
      <c r="V37" s="150" t="s">
        <v>88</v>
      </c>
      <c r="W37" s="151"/>
      <c r="X37" s="151"/>
      <c r="Y37" s="151"/>
      <c r="Z37" s="152"/>
      <c r="AA37" s="253" t="s">
        <v>74</v>
      </c>
      <c r="AB37" s="254"/>
      <c r="AC37" s="254"/>
      <c r="AD37" s="254"/>
      <c r="AE37" s="255"/>
      <c r="AF37" s="203" t="s">
        <v>30</v>
      </c>
      <c r="AG37" s="204"/>
      <c r="AH37" s="204"/>
      <c r="AI37" s="204"/>
      <c r="AJ37" s="205"/>
      <c r="AK37" s="139"/>
      <c r="AL37" s="140"/>
      <c r="AM37" s="140"/>
      <c r="AN37" s="140"/>
      <c r="AO37" s="141"/>
      <c r="AP37" s="237" t="s">
        <v>254</v>
      </c>
      <c r="AQ37" s="238"/>
      <c r="AR37" s="239"/>
    </row>
    <row r="38" spans="1:44" ht="12.75">
      <c r="A38" s="177"/>
      <c r="B38" s="206">
        <v>544014</v>
      </c>
      <c r="C38" s="207"/>
      <c r="D38" s="207"/>
      <c r="E38" s="207"/>
      <c r="F38" s="208"/>
      <c r="G38" s="150">
        <v>532312</v>
      </c>
      <c r="H38" s="151"/>
      <c r="I38" s="151"/>
      <c r="J38" s="151"/>
      <c r="K38" s="152"/>
      <c r="L38" s="150" t="s">
        <v>217</v>
      </c>
      <c r="M38" s="151"/>
      <c r="N38" s="151"/>
      <c r="O38" s="151"/>
      <c r="P38" s="152"/>
      <c r="Q38" s="265"/>
      <c r="R38" s="266"/>
      <c r="S38" s="266"/>
      <c r="T38" s="266"/>
      <c r="U38" s="267"/>
      <c r="V38" s="150" t="s">
        <v>218</v>
      </c>
      <c r="W38" s="151"/>
      <c r="X38" s="151"/>
      <c r="Y38" s="151"/>
      <c r="Z38" s="152"/>
      <c r="AA38" s="253" t="s">
        <v>219</v>
      </c>
      <c r="AB38" s="254"/>
      <c r="AC38" s="254"/>
      <c r="AD38" s="254"/>
      <c r="AE38" s="255"/>
      <c r="AF38" s="203">
        <v>545104</v>
      </c>
      <c r="AG38" s="204"/>
      <c r="AH38" s="204"/>
      <c r="AI38" s="204"/>
      <c r="AJ38" s="205"/>
      <c r="AK38" s="139"/>
      <c r="AL38" s="140"/>
      <c r="AM38" s="140"/>
      <c r="AN38" s="140"/>
      <c r="AO38" s="141"/>
      <c r="AP38" s="240"/>
      <c r="AQ38" s="241"/>
      <c r="AR38" s="242"/>
    </row>
    <row r="39" spans="1:44" ht="15" customHeight="1" thickBot="1">
      <c r="A39" s="178"/>
      <c r="B39" s="213" t="s">
        <v>31</v>
      </c>
      <c r="C39" s="214"/>
      <c r="D39" s="215"/>
      <c r="E39" s="216">
        <f>SUM(B36:F36)*15*0.0625</f>
        <v>4.6875</v>
      </c>
      <c r="F39" s="217"/>
      <c r="G39" s="131" t="s">
        <v>24</v>
      </c>
      <c r="H39" s="132"/>
      <c r="I39" s="132"/>
      <c r="J39" s="148">
        <v>6.6</v>
      </c>
      <c r="K39" s="149"/>
      <c r="L39" s="131" t="s">
        <v>24</v>
      </c>
      <c r="M39" s="132"/>
      <c r="N39" s="132"/>
      <c r="O39" s="148">
        <v>6.6</v>
      </c>
      <c r="P39" s="149"/>
      <c r="Q39" s="127" t="s">
        <v>25</v>
      </c>
      <c r="R39" s="128"/>
      <c r="S39" s="128"/>
      <c r="T39" s="268">
        <v>5.6</v>
      </c>
      <c r="U39" s="269"/>
      <c r="V39" s="131" t="s">
        <v>24</v>
      </c>
      <c r="W39" s="132"/>
      <c r="X39" s="132"/>
      <c r="Y39" s="148">
        <v>6.6</v>
      </c>
      <c r="Z39" s="149"/>
      <c r="AA39" s="155" t="s">
        <v>17</v>
      </c>
      <c r="AB39" s="156"/>
      <c r="AC39" s="156"/>
      <c r="AD39" s="153">
        <v>5.6</v>
      </c>
      <c r="AE39" s="154"/>
      <c r="AF39" s="160" t="s">
        <v>32</v>
      </c>
      <c r="AG39" s="161"/>
      <c r="AH39" s="161"/>
      <c r="AI39" s="129">
        <f>SUM(AF36:AJ36)*15*0.0625</f>
        <v>4.125</v>
      </c>
      <c r="AJ39" s="130"/>
      <c r="AK39" s="142"/>
      <c r="AL39" s="143"/>
      <c r="AM39" s="143"/>
      <c r="AN39" s="146">
        <f>SUM(AK36:AO36)*15*0.0625</f>
        <v>0</v>
      </c>
      <c r="AO39" s="147"/>
      <c r="AP39" s="287" t="s">
        <v>255</v>
      </c>
      <c r="AQ39" s="288"/>
      <c r="AR39" s="289"/>
    </row>
    <row r="40" spans="1:44" ht="15" customHeight="1">
      <c r="A40" s="176">
        <v>8</v>
      </c>
      <c r="B40" s="84"/>
      <c r="C40" s="85"/>
      <c r="D40" s="85">
        <v>2</v>
      </c>
      <c r="E40" s="85"/>
      <c r="F40" s="108">
        <v>3</v>
      </c>
      <c r="G40" s="109"/>
      <c r="H40" s="110"/>
      <c r="I40" s="110"/>
      <c r="J40" s="110">
        <v>3</v>
      </c>
      <c r="K40" s="111">
        <v>3</v>
      </c>
      <c r="L40" s="109">
        <v>3</v>
      </c>
      <c r="M40" s="110"/>
      <c r="N40" s="110"/>
      <c r="O40" s="110"/>
      <c r="P40" s="111">
        <v>3</v>
      </c>
      <c r="Q40" s="120">
        <v>3</v>
      </c>
      <c r="R40" s="121"/>
      <c r="S40" s="121"/>
      <c r="T40" s="121"/>
      <c r="U40" s="122">
        <v>3</v>
      </c>
      <c r="V40" s="109">
        <v>2</v>
      </c>
      <c r="W40" s="110"/>
      <c r="X40" s="110"/>
      <c r="Y40" s="110">
        <v>2</v>
      </c>
      <c r="Z40" s="111">
        <v>3</v>
      </c>
      <c r="AA40" s="123">
        <v>3</v>
      </c>
      <c r="AB40" s="124"/>
      <c r="AC40" s="124"/>
      <c r="AD40" s="124"/>
      <c r="AE40" s="125">
        <v>3</v>
      </c>
      <c r="AF40" s="115"/>
      <c r="AG40" s="94"/>
      <c r="AH40" s="94">
        <v>1.4</v>
      </c>
      <c r="AI40" s="94"/>
      <c r="AJ40" s="95">
        <v>3</v>
      </c>
      <c r="AK40" s="105"/>
      <c r="AL40" s="106"/>
      <c r="AM40" s="106"/>
      <c r="AN40" s="106"/>
      <c r="AO40" s="116"/>
      <c r="AP40" s="82">
        <v>11</v>
      </c>
      <c r="AQ40" s="82" t="s">
        <v>256</v>
      </c>
      <c r="AR40" s="83">
        <v>21</v>
      </c>
    </row>
    <row r="41" spans="1:44" ht="33.75" customHeight="1">
      <c r="A41" s="177"/>
      <c r="B41" s="206" t="s">
        <v>183</v>
      </c>
      <c r="C41" s="207"/>
      <c r="D41" s="207"/>
      <c r="E41" s="207"/>
      <c r="F41" s="208"/>
      <c r="G41" s="270" t="s">
        <v>54</v>
      </c>
      <c r="H41" s="271"/>
      <c r="I41" s="271"/>
      <c r="J41" s="271"/>
      <c r="K41" s="272"/>
      <c r="L41" s="150" t="s">
        <v>92</v>
      </c>
      <c r="M41" s="151"/>
      <c r="N41" s="151"/>
      <c r="O41" s="151"/>
      <c r="P41" s="152"/>
      <c r="Q41" s="265" t="s">
        <v>57</v>
      </c>
      <c r="R41" s="266"/>
      <c r="S41" s="266"/>
      <c r="T41" s="266"/>
      <c r="U41" s="267"/>
      <c r="V41" s="150" t="s">
        <v>89</v>
      </c>
      <c r="W41" s="151"/>
      <c r="X41" s="151"/>
      <c r="Y41" s="151"/>
      <c r="Z41" s="152"/>
      <c r="AA41" s="253" t="s">
        <v>73</v>
      </c>
      <c r="AB41" s="254"/>
      <c r="AC41" s="254"/>
      <c r="AD41" s="254"/>
      <c r="AE41" s="255"/>
      <c r="AF41" s="203" t="s">
        <v>48</v>
      </c>
      <c r="AG41" s="204"/>
      <c r="AH41" s="204"/>
      <c r="AI41" s="204"/>
      <c r="AJ41" s="205"/>
      <c r="AK41" s="139"/>
      <c r="AL41" s="140"/>
      <c r="AM41" s="140"/>
      <c r="AN41" s="140"/>
      <c r="AO41" s="141"/>
      <c r="AP41" s="237" t="s">
        <v>257</v>
      </c>
      <c r="AQ41" s="290"/>
      <c r="AR41" s="291"/>
    </row>
    <row r="42" spans="1:44" ht="12.75">
      <c r="A42" s="177"/>
      <c r="B42" s="206">
        <v>520502</v>
      </c>
      <c r="C42" s="207"/>
      <c r="D42" s="207"/>
      <c r="E42" s="207"/>
      <c r="F42" s="208"/>
      <c r="G42" s="270" t="s">
        <v>220</v>
      </c>
      <c r="H42" s="271"/>
      <c r="I42" s="271"/>
      <c r="J42" s="271"/>
      <c r="K42" s="272"/>
      <c r="L42" s="150" t="s">
        <v>221</v>
      </c>
      <c r="M42" s="151"/>
      <c r="N42" s="151"/>
      <c r="O42" s="151"/>
      <c r="P42" s="152"/>
      <c r="Q42" s="265"/>
      <c r="R42" s="266"/>
      <c r="S42" s="266"/>
      <c r="T42" s="266"/>
      <c r="U42" s="267"/>
      <c r="V42" s="150" t="s">
        <v>222</v>
      </c>
      <c r="W42" s="151"/>
      <c r="X42" s="151"/>
      <c r="Y42" s="151"/>
      <c r="Z42" s="152"/>
      <c r="AA42" s="277" t="s">
        <v>223</v>
      </c>
      <c r="AB42" s="278"/>
      <c r="AC42" s="278"/>
      <c r="AD42" s="278"/>
      <c r="AE42" s="279"/>
      <c r="AF42" s="203">
        <v>545101</v>
      </c>
      <c r="AG42" s="204"/>
      <c r="AH42" s="204"/>
      <c r="AI42" s="204"/>
      <c r="AJ42" s="205"/>
      <c r="AK42" s="139"/>
      <c r="AL42" s="140"/>
      <c r="AM42" s="140"/>
      <c r="AN42" s="140"/>
      <c r="AO42" s="141"/>
      <c r="AP42" s="292"/>
      <c r="AQ42" s="293"/>
      <c r="AR42" s="294"/>
    </row>
    <row r="43" spans="1:44" ht="15" customHeight="1" thickBot="1">
      <c r="A43" s="178"/>
      <c r="B43" s="213" t="s">
        <v>31</v>
      </c>
      <c r="C43" s="214"/>
      <c r="D43" s="215"/>
      <c r="E43" s="216">
        <f>SUM(B40:F40)*15*0.0625</f>
        <v>4.6875</v>
      </c>
      <c r="F43" s="217"/>
      <c r="G43" s="273" t="s">
        <v>24</v>
      </c>
      <c r="H43" s="274"/>
      <c r="I43" s="274"/>
      <c r="J43" s="275">
        <v>5.6</v>
      </c>
      <c r="K43" s="276"/>
      <c r="L43" s="131" t="s">
        <v>24</v>
      </c>
      <c r="M43" s="132"/>
      <c r="N43" s="132"/>
      <c r="O43" s="148">
        <v>5.6</v>
      </c>
      <c r="P43" s="149"/>
      <c r="Q43" s="127" t="s">
        <v>25</v>
      </c>
      <c r="R43" s="128"/>
      <c r="S43" s="128"/>
      <c r="T43" s="268">
        <v>5.6</v>
      </c>
      <c r="U43" s="269"/>
      <c r="V43" s="131" t="s">
        <v>24</v>
      </c>
      <c r="W43" s="132"/>
      <c r="X43" s="132"/>
      <c r="Y43" s="148">
        <v>6.6</v>
      </c>
      <c r="Z43" s="149"/>
      <c r="AA43" s="282" t="s">
        <v>17</v>
      </c>
      <c r="AB43" s="283"/>
      <c r="AC43" s="283"/>
      <c r="AD43" s="280">
        <v>5.6</v>
      </c>
      <c r="AE43" s="281"/>
      <c r="AF43" s="160" t="s">
        <v>33</v>
      </c>
      <c r="AG43" s="161"/>
      <c r="AH43" s="161"/>
      <c r="AI43" s="129">
        <f>SUM(AF40:AJ40)*15*0.0625</f>
        <v>4.125</v>
      </c>
      <c r="AJ43" s="130"/>
      <c r="AK43" s="142"/>
      <c r="AL43" s="143"/>
      <c r="AM43" s="143"/>
      <c r="AN43" s="146">
        <f>SUM(AK40:AO40)*15*0.0625</f>
        <v>0</v>
      </c>
      <c r="AO43" s="147"/>
      <c r="AP43" s="287" t="s">
        <v>258</v>
      </c>
      <c r="AQ43" s="288"/>
      <c r="AR43" s="289"/>
    </row>
    <row r="44" spans="1:44" ht="15" customHeight="1">
      <c r="A44" s="176">
        <v>9</v>
      </c>
      <c r="B44" s="120">
        <v>3</v>
      </c>
      <c r="C44" s="121"/>
      <c r="D44" s="121"/>
      <c r="E44" s="121"/>
      <c r="F44" s="122">
        <v>3</v>
      </c>
      <c r="G44" s="109"/>
      <c r="H44" s="110"/>
      <c r="I44" s="110"/>
      <c r="J44" s="110">
        <v>3</v>
      </c>
      <c r="K44" s="111">
        <v>3</v>
      </c>
      <c r="L44" s="109">
        <v>3</v>
      </c>
      <c r="M44" s="110"/>
      <c r="N44" s="110"/>
      <c r="O44" s="110"/>
      <c r="P44" s="111">
        <v>3</v>
      </c>
      <c r="Q44" s="120">
        <v>3</v>
      </c>
      <c r="R44" s="121"/>
      <c r="S44" s="121"/>
      <c r="T44" s="121"/>
      <c r="U44" s="122">
        <v>3</v>
      </c>
      <c r="V44" s="109">
        <v>1</v>
      </c>
      <c r="W44" s="110"/>
      <c r="X44" s="110"/>
      <c r="Y44" s="110">
        <v>2</v>
      </c>
      <c r="Z44" s="111">
        <v>3</v>
      </c>
      <c r="AA44" s="112">
        <v>3</v>
      </c>
      <c r="AB44" s="113"/>
      <c r="AC44" s="113"/>
      <c r="AD44" s="113"/>
      <c r="AE44" s="114">
        <v>3</v>
      </c>
      <c r="AF44" s="109">
        <v>3</v>
      </c>
      <c r="AG44" s="110"/>
      <c r="AH44" s="110"/>
      <c r="AI44" s="110"/>
      <c r="AJ44" s="111">
        <v>3</v>
      </c>
      <c r="AK44" s="105"/>
      <c r="AL44" s="106"/>
      <c r="AM44" s="106"/>
      <c r="AN44" s="106"/>
      <c r="AO44" s="116"/>
      <c r="AP44" s="82">
        <v>16</v>
      </c>
      <c r="AQ44" s="82">
        <v>5</v>
      </c>
      <c r="AR44" s="83">
        <v>21</v>
      </c>
    </row>
    <row r="45" spans="1:44" ht="33.75" customHeight="1">
      <c r="A45" s="177"/>
      <c r="B45" s="265" t="s">
        <v>58</v>
      </c>
      <c r="C45" s="266"/>
      <c r="D45" s="266"/>
      <c r="E45" s="266"/>
      <c r="F45" s="267"/>
      <c r="G45" s="150" t="s">
        <v>93</v>
      </c>
      <c r="H45" s="151"/>
      <c r="I45" s="151"/>
      <c r="J45" s="151"/>
      <c r="K45" s="152"/>
      <c r="L45" s="150" t="s">
        <v>91</v>
      </c>
      <c r="M45" s="151"/>
      <c r="N45" s="151"/>
      <c r="O45" s="151"/>
      <c r="P45" s="152"/>
      <c r="Q45" s="265" t="s">
        <v>71</v>
      </c>
      <c r="R45" s="266"/>
      <c r="S45" s="266"/>
      <c r="T45" s="266"/>
      <c r="U45" s="267"/>
      <c r="V45" s="150" t="s">
        <v>90</v>
      </c>
      <c r="W45" s="151"/>
      <c r="X45" s="151"/>
      <c r="Y45" s="151"/>
      <c r="Z45" s="152"/>
      <c r="AA45" s="277" t="s">
        <v>72</v>
      </c>
      <c r="AB45" s="278"/>
      <c r="AC45" s="278"/>
      <c r="AD45" s="278"/>
      <c r="AE45" s="279"/>
      <c r="AF45" s="150" t="s">
        <v>165</v>
      </c>
      <c r="AG45" s="151"/>
      <c r="AH45" s="151"/>
      <c r="AI45" s="151"/>
      <c r="AJ45" s="152"/>
      <c r="AK45" s="139"/>
      <c r="AL45" s="140"/>
      <c r="AM45" s="140"/>
      <c r="AN45" s="140"/>
      <c r="AO45" s="141"/>
      <c r="AP45" s="237">
        <v>21</v>
      </c>
      <c r="AQ45" s="238"/>
      <c r="AR45" s="239"/>
    </row>
    <row r="46" spans="1:44" ht="12.75">
      <c r="A46" s="177"/>
      <c r="B46" s="265"/>
      <c r="C46" s="266"/>
      <c r="D46" s="266"/>
      <c r="E46" s="266"/>
      <c r="F46" s="267"/>
      <c r="G46" s="150" t="s">
        <v>224</v>
      </c>
      <c r="H46" s="151"/>
      <c r="I46" s="151"/>
      <c r="J46" s="151"/>
      <c r="K46" s="152"/>
      <c r="L46" s="150" t="s">
        <v>225</v>
      </c>
      <c r="M46" s="151"/>
      <c r="N46" s="151"/>
      <c r="O46" s="151"/>
      <c r="P46" s="152"/>
      <c r="Q46" s="265"/>
      <c r="R46" s="266"/>
      <c r="S46" s="266"/>
      <c r="T46" s="266"/>
      <c r="U46" s="267"/>
      <c r="V46" s="150" t="s">
        <v>226</v>
      </c>
      <c r="W46" s="151"/>
      <c r="X46" s="151"/>
      <c r="Y46" s="151"/>
      <c r="Z46" s="152"/>
      <c r="AA46" s="253" t="s">
        <v>228</v>
      </c>
      <c r="AB46" s="254"/>
      <c r="AC46" s="254"/>
      <c r="AD46" s="254"/>
      <c r="AE46" s="255"/>
      <c r="AF46" s="150" t="s">
        <v>227</v>
      </c>
      <c r="AG46" s="151"/>
      <c r="AH46" s="151"/>
      <c r="AI46" s="151"/>
      <c r="AJ46" s="152"/>
      <c r="AK46" s="139"/>
      <c r="AL46" s="140"/>
      <c r="AM46" s="140"/>
      <c r="AN46" s="140"/>
      <c r="AO46" s="141"/>
      <c r="AP46" s="240"/>
      <c r="AQ46" s="241"/>
      <c r="AR46" s="242"/>
    </row>
    <row r="47" spans="1:44" ht="15" customHeight="1" thickBot="1">
      <c r="A47" s="178"/>
      <c r="B47" s="127" t="s">
        <v>25</v>
      </c>
      <c r="C47" s="128"/>
      <c r="D47" s="128"/>
      <c r="E47" s="268">
        <v>5.6</v>
      </c>
      <c r="F47" s="269"/>
      <c r="G47" s="273" t="s">
        <v>24</v>
      </c>
      <c r="H47" s="274"/>
      <c r="I47" s="274"/>
      <c r="J47" s="148">
        <v>5.6</v>
      </c>
      <c r="K47" s="149"/>
      <c r="L47" s="131" t="s">
        <v>25</v>
      </c>
      <c r="M47" s="132"/>
      <c r="N47" s="132"/>
      <c r="O47" s="148">
        <v>5.6</v>
      </c>
      <c r="P47" s="149"/>
      <c r="Q47" s="127" t="s">
        <v>25</v>
      </c>
      <c r="R47" s="128"/>
      <c r="S47" s="128"/>
      <c r="T47" s="268">
        <v>5.6</v>
      </c>
      <c r="U47" s="269"/>
      <c r="V47" s="131" t="s">
        <v>24</v>
      </c>
      <c r="W47" s="132"/>
      <c r="X47" s="132"/>
      <c r="Y47" s="148">
        <v>5.6</v>
      </c>
      <c r="Z47" s="149"/>
      <c r="AA47" s="155" t="s">
        <v>17</v>
      </c>
      <c r="AB47" s="156"/>
      <c r="AC47" s="156"/>
      <c r="AD47" s="153">
        <v>5.6</v>
      </c>
      <c r="AE47" s="154"/>
      <c r="AF47" s="131" t="s">
        <v>24</v>
      </c>
      <c r="AG47" s="132"/>
      <c r="AH47" s="132"/>
      <c r="AI47" s="148">
        <v>5.6</v>
      </c>
      <c r="AJ47" s="149"/>
      <c r="AK47" s="142"/>
      <c r="AL47" s="143"/>
      <c r="AM47" s="143"/>
      <c r="AN47" s="146">
        <f>SUM(AK44:AO44)*15*0.0625</f>
        <v>0</v>
      </c>
      <c r="AO47" s="147"/>
      <c r="AP47" s="287" t="s">
        <v>259</v>
      </c>
      <c r="AQ47" s="288"/>
      <c r="AR47" s="289"/>
    </row>
    <row r="48" spans="1:44" ht="13.5" customHeight="1">
      <c r="A48" s="10"/>
      <c r="B48" s="9" t="s">
        <v>14</v>
      </c>
      <c r="F48" s="22"/>
      <c r="G48" s="9" t="s">
        <v>45</v>
      </c>
      <c r="O48" s="12"/>
      <c r="P48" s="9" t="s">
        <v>46</v>
      </c>
      <c r="X48" s="11"/>
      <c r="Y48" s="9" t="s">
        <v>15</v>
      </c>
      <c r="AE48" s="27"/>
      <c r="AF48" s="9" t="s">
        <v>39</v>
      </c>
      <c r="AK48" s="3"/>
      <c r="AL48" s="3"/>
      <c r="AM48" s="3"/>
      <c r="AN48" s="3"/>
      <c r="AO48" s="3"/>
      <c r="AP48" s="16"/>
      <c r="AQ48" s="17"/>
      <c r="AR48" s="17"/>
    </row>
    <row r="49" spans="1:2" ht="12.75">
      <c r="A49" s="25"/>
      <c r="B49" s="9" t="s">
        <v>40</v>
      </c>
    </row>
    <row r="50" spans="1:8" ht="12.75" customHeight="1">
      <c r="A50" s="26"/>
      <c r="B50" s="144" t="s">
        <v>41</v>
      </c>
      <c r="C50" s="145"/>
      <c r="D50" s="145"/>
      <c r="E50" s="145"/>
      <c r="F50" s="145"/>
      <c r="G50" s="145"/>
      <c r="H50" s="145"/>
    </row>
  </sheetData>
  <sheetProtection/>
  <mergeCells count="364">
    <mergeCell ref="AP39:AR39"/>
    <mergeCell ref="AF17:AJ17"/>
    <mergeCell ref="AP43:AR43"/>
    <mergeCell ref="AP47:AR47"/>
    <mergeCell ref="AP41:AR42"/>
    <mergeCell ref="AP37:AR38"/>
    <mergeCell ref="AP35:AR35"/>
    <mergeCell ref="AF39:AH39"/>
    <mergeCell ref="AI39:AJ39"/>
    <mergeCell ref="AF42:AJ42"/>
    <mergeCell ref="AP15:AR15"/>
    <mergeCell ref="AP19:AR19"/>
    <mergeCell ref="AP27:AR27"/>
    <mergeCell ref="AP23:AR23"/>
    <mergeCell ref="V21:Z21"/>
    <mergeCell ref="AP33:AR34"/>
    <mergeCell ref="AP31:AR31"/>
    <mergeCell ref="AF33:AJ33"/>
    <mergeCell ref="AF34:AJ34"/>
    <mergeCell ref="AA33:AE33"/>
    <mergeCell ref="AD31:AE31"/>
    <mergeCell ref="AF31:AH31"/>
    <mergeCell ref="AD23:AE23"/>
    <mergeCell ref="AF23:AH23"/>
    <mergeCell ref="AF35:AH35"/>
    <mergeCell ref="AI35:AJ35"/>
    <mergeCell ref="AF25:AJ25"/>
    <mergeCell ref="AF27:AH27"/>
    <mergeCell ref="AI27:AJ27"/>
    <mergeCell ref="AF30:AJ30"/>
    <mergeCell ref="AA42:AE42"/>
    <mergeCell ref="AD43:AE43"/>
    <mergeCell ref="AA43:AC43"/>
    <mergeCell ref="AD35:AE35"/>
    <mergeCell ref="AF43:AH43"/>
    <mergeCell ref="AI43:AJ43"/>
    <mergeCell ref="AF41:AJ41"/>
    <mergeCell ref="AF38:AJ38"/>
    <mergeCell ref="AA41:AE41"/>
    <mergeCell ref="AA38:AE38"/>
    <mergeCell ref="AI47:AJ47"/>
    <mergeCell ref="V45:Z45"/>
    <mergeCell ref="L45:P45"/>
    <mergeCell ref="Q46:U46"/>
    <mergeCell ref="V46:Z46"/>
    <mergeCell ref="Q45:U45"/>
    <mergeCell ref="AF47:AH47"/>
    <mergeCell ref="T47:U47"/>
    <mergeCell ref="V47:X47"/>
    <mergeCell ref="Y47:Z47"/>
    <mergeCell ref="AP45:AR46"/>
    <mergeCell ref="AA46:AE46"/>
    <mergeCell ref="AF45:AJ45"/>
    <mergeCell ref="AF46:AJ46"/>
    <mergeCell ref="AA45:AE45"/>
    <mergeCell ref="A44:A47"/>
    <mergeCell ref="G45:K45"/>
    <mergeCell ref="G47:I47"/>
    <mergeCell ref="J47:K47"/>
    <mergeCell ref="G46:K46"/>
    <mergeCell ref="B45:F45"/>
    <mergeCell ref="B46:F46"/>
    <mergeCell ref="B47:D47"/>
    <mergeCell ref="E47:F47"/>
    <mergeCell ref="J43:K43"/>
    <mergeCell ref="L43:N43"/>
    <mergeCell ref="B43:D43"/>
    <mergeCell ref="O43:P43"/>
    <mergeCell ref="V41:Z41"/>
    <mergeCell ref="T43:U43"/>
    <mergeCell ref="V42:Z42"/>
    <mergeCell ref="V43:X43"/>
    <mergeCell ref="Y43:Z43"/>
    <mergeCell ref="L41:P41"/>
    <mergeCell ref="Q43:S43"/>
    <mergeCell ref="G42:K42"/>
    <mergeCell ref="L42:P42"/>
    <mergeCell ref="AK42:AO42"/>
    <mergeCell ref="AK43:AM43"/>
    <mergeCell ref="AN43:AO43"/>
    <mergeCell ref="A40:A43"/>
    <mergeCell ref="G43:I43"/>
    <mergeCell ref="E43:F43"/>
    <mergeCell ref="Q41:U41"/>
    <mergeCell ref="G41:K41"/>
    <mergeCell ref="AA39:AC39"/>
    <mergeCell ref="AF26:AJ26"/>
    <mergeCell ref="Q42:U42"/>
    <mergeCell ref="Y31:Z31"/>
    <mergeCell ref="AA31:AC31"/>
    <mergeCell ref="B41:F41"/>
    <mergeCell ref="B42:F42"/>
    <mergeCell ref="G38:K38"/>
    <mergeCell ref="Q38:U38"/>
    <mergeCell ref="T39:U39"/>
    <mergeCell ref="V33:Z33"/>
    <mergeCell ref="Q33:U33"/>
    <mergeCell ref="B38:F38"/>
    <mergeCell ref="AA34:AE34"/>
    <mergeCell ref="V34:Z34"/>
    <mergeCell ref="Q34:U34"/>
    <mergeCell ref="J35:K35"/>
    <mergeCell ref="L35:N35"/>
    <mergeCell ref="O35:P35"/>
    <mergeCell ref="AA37:AE37"/>
    <mergeCell ref="AK39:AM39"/>
    <mergeCell ref="A36:A39"/>
    <mergeCell ref="AF29:AJ29"/>
    <mergeCell ref="L38:P38"/>
    <mergeCell ref="G37:K37"/>
    <mergeCell ref="L37:P37"/>
    <mergeCell ref="G39:I39"/>
    <mergeCell ref="AA35:AC35"/>
    <mergeCell ref="V35:X35"/>
    <mergeCell ref="E39:F39"/>
    <mergeCell ref="AD39:AE39"/>
    <mergeCell ref="B39:D39"/>
    <mergeCell ref="AK37:AO37"/>
    <mergeCell ref="AK38:AO38"/>
    <mergeCell ref="B37:F37"/>
    <mergeCell ref="V37:Z37"/>
    <mergeCell ref="J39:K39"/>
    <mergeCell ref="L39:N39"/>
    <mergeCell ref="AF37:AJ37"/>
    <mergeCell ref="AN39:AO39"/>
    <mergeCell ref="Q37:U37"/>
    <mergeCell ref="Y35:Z35"/>
    <mergeCell ref="Y39:Z39"/>
    <mergeCell ref="O39:P39"/>
    <mergeCell ref="Q35:S35"/>
    <mergeCell ref="T35:U35"/>
    <mergeCell ref="Q39:S39"/>
    <mergeCell ref="V38:Z38"/>
    <mergeCell ref="V39:X39"/>
    <mergeCell ref="A32:A35"/>
    <mergeCell ref="B33:F33"/>
    <mergeCell ref="G33:K33"/>
    <mergeCell ref="L33:P33"/>
    <mergeCell ref="B35:D35"/>
    <mergeCell ref="E35:F35"/>
    <mergeCell ref="G35:I35"/>
    <mergeCell ref="B34:F34"/>
    <mergeCell ref="G34:K34"/>
    <mergeCell ref="L34:P34"/>
    <mergeCell ref="L31:N31"/>
    <mergeCell ref="O31:P31"/>
    <mergeCell ref="Q31:S31"/>
    <mergeCell ref="T31:U31"/>
    <mergeCell ref="B30:F30"/>
    <mergeCell ref="Q30:U30"/>
    <mergeCell ref="J31:K31"/>
    <mergeCell ref="Q29:U29"/>
    <mergeCell ref="V29:Z29"/>
    <mergeCell ref="V30:Z30"/>
    <mergeCell ref="AP29:AR30"/>
    <mergeCell ref="AA27:AC27"/>
    <mergeCell ref="AD27:AE27"/>
    <mergeCell ref="AA30:AE30"/>
    <mergeCell ref="AK29:AO29"/>
    <mergeCell ref="AK27:AM27"/>
    <mergeCell ref="AN27:AO27"/>
    <mergeCell ref="AK30:AO30"/>
    <mergeCell ref="AA29:AE29"/>
    <mergeCell ref="A28:A31"/>
    <mergeCell ref="B29:F29"/>
    <mergeCell ref="L29:P29"/>
    <mergeCell ref="G30:K30"/>
    <mergeCell ref="L30:P30"/>
    <mergeCell ref="B31:D31"/>
    <mergeCell ref="E31:F31"/>
    <mergeCell ref="G31:I31"/>
    <mergeCell ref="G29:K29"/>
    <mergeCell ref="B27:D27"/>
    <mergeCell ref="E27:F27"/>
    <mergeCell ref="AP25:AR26"/>
    <mergeCell ref="AF18:AJ18"/>
    <mergeCell ref="G26:K26"/>
    <mergeCell ref="L26:P26"/>
    <mergeCell ref="Q26:U26"/>
    <mergeCell ref="V26:Z26"/>
    <mergeCell ref="AA26:AE26"/>
    <mergeCell ref="B26:F26"/>
    <mergeCell ref="A24:A27"/>
    <mergeCell ref="B21:F21"/>
    <mergeCell ref="L25:P25"/>
    <mergeCell ref="B25:F25"/>
    <mergeCell ref="B23:D23"/>
    <mergeCell ref="E23:F23"/>
    <mergeCell ref="L23:N23"/>
    <mergeCell ref="O23:P23"/>
    <mergeCell ref="G27:I27"/>
    <mergeCell ref="J27:K27"/>
    <mergeCell ref="AI23:AJ23"/>
    <mergeCell ref="V22:Z22"/>
    <mergeCell ref="AA22:AE22"/>
    <mergeCell ref="AF22:AJ22"/>
    <mergeCell ref="AA23:AC23"/>
    <mergeCell ref="V25:Z25"/>
    <mergeCell ref="Q27:S27"/>
    <mergeCell ref="T27:U27"/>
    <mergeCell ref="V27:X27"/>
    <mergeCell ref="G23:I23"/>
    <mergeCell ref="J23:K23"/>
    <mergeCell ref="L27:N27"/>
    <mergeCell ref="O27:P27"/>
    <mergeCell ref="G25:K25"/>
    <mergeCell ref="Y27:Z27"/>
    <mergeCell ref="V23:X23"/>
    <mergeCell ref="Y23:Z23"/>
    <mergeCell ref="T23:U23"/>
    <mergeCell ref="Q25:U25"/>
    <mergeCell ref="AA25:AE25"/>
    <mergeCell ref="A20:A23"/>
    <mergeCell ref="G21:K21"/>
    <mergeCell ref="L21:P21"/>
    <mergeCell ref="Q21:U21"/>
    <mergeCell ref="Q23:S23"/>
    <mergeCell ref="B22:F22"/>
    <mergeCell ref="G22:K22"/>
    <mergeCell ref="L22:P22"/>
    <mergeCell ref="Q22:U22"/>
    <mergeCell ref="AF21:AJ21"/>
    <mergeCell ref="AP21:AR22"/>
    <mergeCell ref="AA19:AC19"/>
    <mergeCell ref="AD19:AE19"/>
    <mergeCell ref="AK21:AO21"/>
    <mergeCell ref="AK22:AO22"/>
    <mergeCell ref="AF19:AH19"/>
    <mergeCell ref="AI19:AJ19"/>
    <mergeCell ref="E15:F15"/>
    <mergeCell ref="Q19:S19"/>
    <mergeCell ref="T19:U19"/>
    <mergeCell ref="L15:N15"/>
    <mergeCell ref="O15:P15"/>
    <mergeCell ref="AA21:AE21"/>
    <mergeCell ref="V19:X19"/>
    <mergeCell ref="V17:Z17"/>
    <mergeCell ref="AA17:AE17"/>
    <mergeCell ref="T15:U15"/>
    <mergeCell ref="AA15:AC15"/>
    <mergeCell ref="AD15:AE15"/>
    <mergeCell ref="Y19:Z19"/>
    <mergeCell ref="AP17:AR18"/>
    <mergeCell ref="B18:F18"/>
    <mergeCell ref="G18:K18"/>
    <mergeCell ref="L18:P18"/>
    <mergeCell ref="Q18:U18"/>
    <mergeCell ref="V18:Z18"/>
    <mergeCell ref="AA18:AE18"/>
    <mergeCell ref="Q17:U17"/>
    <mergeCell ref="AP13:AR14"/>
    <mergeCell ref="A1:AR1"/>
    <mergeCell ref="A2:AR2"/>
    <mergeCell ref="A3:AR3"/>
    <mergeCell ref="AP7:AQ7"/>
    <mergeCell ref="AP11:AR11"/>
    <mergeCell ref="AP9:AR10"/>
    <mergeCell ref="AF7:AI7"/>
    <mergeCell ref="AF9:AJ9"/>
    <mergeCell ref="AA14:AE14"/>
    <mergeCell ref="A16:A19"/>
    <mergeCell ref="B17:F17"/>
    <mergeCell ref="G17:K17"/>
    <mergeCell ref="L17:P17"/>
    <mergeCell ref="B19:D19"/>
    <mergeCell ref="E19:F19"/>
    <mergeCell ref="G19:I19"/>
    <mergeCell ref="J19:K19"/>
    <mergeCell ref="L19:N19"/>
    <mergeCell ref="O19:P19"/>
    <mergeCell ref="V13:Z13"/>
    <mergeCell ref="V14:Z14"/>
    <mergeCell ref="V15:X15"/>
    <mergeCell ref="Y15:Z15"/>
    <mergeCell ref="AF10:AJ10"/>
    <mergeCell ref="AF11:AH11"/>
    <mergeCell ref="AI11:AJ11"/>
    <mergeCell ref="AA13:AE13"/>
    <mergeCell ref="AF13:AJ13"/>
    <mergeCell ref="AF14:AJ14"/>
    <mergeCell ref="AA7:AD7"/>
    <mergeCell ref="AA9:AE9"/>
    <mergeCell ref="AA10:AE10"/>
    <mergeCell ref="AA11:AC11"/>
    <mergeCell ref="AD11:AE11"/>
    <mergeCell ref="V7:Y7"/>
    <mergeCell ref="V9:Z9"/>
    <mergeCell ref="V10:Z10"/>
    <mergeCell ref="V11:X11"/>
    <mergeCell ref="Y11:Z11"/>
    <mergeCell ref="Q7:T7"/>
    <mergeCell ref="Q9:U9"/>
    <mergeCell ref="Q10:U10"/>
    <mergeCell ref="Q11:S11"/>
    <mergeCell ref="T11:U11"/>
    <mergeCell ref="Q13:U13"/>
    <mergeCell ref="Q14:U14"/>
    <mergeCell ref="Q15:S15"/>
    <mergeCell ref="G14:K14"/>
    <mergeCell ref="G15:I15"/>
    <mergeCell ref="J15:K15"/>
    <mergeCell ref="L13:P13"/>
    <mergeCell ref="L14:P14"/>
    <mergeCell ref="G13:K13"/>
    <mergeCell ref="L7:O7"/>
    <mergeCell ref="L9:P9"/>
    <mergeCell ref="L10:P10"/>
    <mergeCell ref="L11:N11"/>
    <mergeCell ref="O11:P11"/>
    <mergeCell ref="G7:J7"/>
    <mergeCell ref="G9:K9"/>
    <mergeCell ref="G10:K10"/>
    <mergeCell ref="G11:I11"/>
    <mergeCell ref="J11:K11"/>
    <mergeCell ref="A12:A15"/>
    <mergeCell ref="B7:E7"/>
    <mergeCell ref="B11:D11"/>
    <mergeCell ref="E11:F11"/>
    <mergeCell ref="B9:F9"/>
    <mergeCell ref="B10:F10"/>
    <mergeCell ref="A7:A11"/>
    <mergeCell ref="B13:F13"/>
    <mergeCell ref="B14:F14"/>
    <mergeCell ref="B15:D15"/>
    <mergeCell ref="AI15:AJ15"/>
    <mergeCell ref="AF15:AH15"/>
    <mergeCell ref="AK7:AN7"/>
    <mergeCell ref="AK9:AO9"/>
    <mergeCell ref="AK10:AO10"/>
    <mergeCell ref="AK11:AM11"/>
    <mergeCell ref="AN11:AO11"/>
    <mergeCell ref="AK13:AO13"/>
    <mergeCell ref="AK14:AO14"/>
    <mergeCell ref="AK15:AM15"/>
    <mergeCell ref="AN15:AO15"/>
    <mergeCell ref="AK17:AO17"/>
    <mergeCell ref="AK18:AO18"/>
    <mergeCell ref="AK19:AM19"/>
    <mergeCell ref="AN19:AO19"/>
    <mergeCell ref="AN35:AO35"/>
    <mergeCell ref="AK23:AM23"/>
    <mergeCell ref="AN23:AO23"/>
    <mergeCell ref="AK25:AO25"/>
    <mergeCell ref="AK26:AO26"/>
    <mergeCell ref="B50:H50"/>
    <mergeCell ref="AK45:AO45"/>
    <mergeCell ref="AK46:AO46"/>
    <mergeCell ref="AK47:AM47"/>
    <mergeCell ref="AN47:AO47"/>
    <mergeCell ref="L47:N47"/>
    <mergeCell ref="O47:P47"/>
    <mergeCell ref="L46:P46"/>
    <mergeCell ref="AD47:AE47"/>
    <mergeCell ref="AA47:AC47"/>
    <mergeCell ref="Q47:S47"/>
    <mergeCell ref="AI31:AJ31"/>
    <mergeCell ref="V31:X31"/>
    <mergeCell ref="C5:AR5"/>
    <mergeCell ref="AK31:AM31"/>
    <mergeCell ref="AN31:AO31"/>
    <mergeCell ref="AK33:AO33"/>
    <mergeCell ref="AK41:AO41"/>
    <mergeCell ref="AK34:AO34"/>
    <mergeCell ref="AK35:AM35"/>
  </mergeCells>
  <printOptions horizontalCentered="1"/>
  <pageMargins left="0.31496062992125984" right="0.1968503937007874" top="0.3937007874015748" bottom="0.1968503937007874" header="0" footer="0"/>
  <pageSetup horizontalDpi="300" verticalDpi="3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28"/>
  <sheetViews>
    <sheetView zoomScalePageLayoutView="0" workbookViewId="0" topLeftCell="A4">
      <selection activeCell="AA24" sqref="AA24"/>
    </sheetView>
  </sheetViews>
  <sheetFormatPr defaultColWidth="11.421875" defaultRowHeight="12.75"/>
  <cols>
    <col min="1" max="1" width="17.00390625" style="0" customWidth="1"/>
    <col min="2" max="2" width="4.00390625" style="2" customWidth="1"/>
    <col min="3" max="5" width="4.28125" style="2" customWidth="1"/>
    <col min="6" max="6" width="5.28125" style="2" customWidth="1"/>
    <col min="7" max="7" width="4.00390625" style="2" customWidth="1"/>
    <col min="8" max="10" width="4.28125" style="2" customWidth="1"/>
    <col min="11" max="11" width="5.28125" style="2" customWidth="1"/>
    <col min="12" max="12" width="4.00390625" style="2" customWidth="1"/>
    <col min="13" max="15" width="4.28125" style="2" customWidth="1"/>
    <col min="16" max="16" width="5.28125" style="2" customWidth="1"/>
    <col min="17" max="17" width="4.00390625" style="2" customWidth="1"/>
    <col min="18" max="20" width="4.28125" style="2" customWidth="1"/>
    <col min="21" max="21" width="5.28125" style="2" customWidth="1"/>
    <col min="22" max="25" width="4.28125" style="2" customWidth="1"/>
    <col min="26" max="26" width="5.28125" style="2" customWidth="1"/>
  </cols>
  <sheetData>
    <row r="3" spans="2:26" ht="15.75">
      <c r="B3" s="296" t="s">
        <v>11</v>
      </c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</row>
    <row r="4" spans="2:26" ht="15.75">
      <c r="B4" s="296" t="s">
        <v>12</v>
      </c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</row>
    <row r="5" spans="2:26" ht="15.75">
      <c r="B5" s="296" t="s">
        <v>186</v>
      </c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</row>
    <row r="6" ht="13.5" thickBot="1"/>
    <row r="7" spans="1:26" s="5" customFormat="1" ht="12.75" customHeight="1">
      <c r="A7" s="310" t="s">
        <v>47</v>
      </c>
      <c r="B7" s="162" t="s">
        <v>3</v>
      </c>
      <c r="C7" s="163"/>
      <c r="D7" s="163"/>
      <c r="E7" s="163"/>
      <c r="F7" s="4" t="s">
        <v>4</v>
      </c>
      <c r="G7" s="162" t="s">
        <v>3</v>
      </c>
      <c r="H7" s="163"/>
      <c r="I7" s="163"/>
      <c r="J7" s="163"/>
      <c r="K7" s="4" t="s">
        <v>4</v>
      </c>
      <c r="L7" s="162" t="s">
        <v>3</v>
      </c>
      <c r="M7" s="163"/>
      <c r="N7" s="163"/>
      <c r="O7" s="163"/>
      <c r="P7" s="4" t="s">
        <v>4</v>
      </c>
      <c r="Q7" s="162" t="s">
        <v>3</v>
      </c>
      <c r="R7" s="163"/>
      <c r="S7" s="163"/>
      <c r="T7" s="163"/>
      <c r="U7" s="4" t="s">
        <v>4</v>
      </c>
      <c r="V7" s="162" t="s">
        <v>3</v>
      </c>
      <c r="W7" s="163"/>
      <c r="X7" s="163"/>
      <c r="Y7" s="163"/>
      <c r="Z7" s="4" t="s">
        <v>4</v>
      </c>
    </row>
    <row r="8" spans="1:26" s="5" customFormat="1" ht="13.5" thickBot="1">
      <c r="A8" s="311"/>
      <c r="B8" s="28" t="s">
        <v>22</v>
      </c>
      <c r="C8" s="6" t="s">
        <v>0</v>
      </c>
      <c r="D8" s="6" t="s">
        <v>1</v>
      </c>
      <c r="E8" s="6" t="s">
        <v>2</v>
      </c>
      <c r="F8" s="7" t="s">
        <v>23</v>
      </c>
      <c r="G8" s="28" t="s">
        <v>22</v>
      </c>
      <c r="H8" s="6" t="s">
        <v>0</v>
      </c>
      <c r="I8" s="6" t="s">
        <v>1</v>
      </c>
      <c r="J8" s="6" t="s">
        <v>2</v>
      </c>
      <c r="K8" s="7" t="s">
        <v>23</v>
      </c>
      <c r="L8" s="28" t="s">
        <v>22</v>
      </c>
      <c r="M8" s="6" t="s">
        <v>0</v>
      </c>
      <c r="N8" s="6" t="s">
        <v>1</v>
      </c>
      <c r="O8" s="6" t="s">
        <v>2</v>
      </c>
      <c r="P8" s="7" t="s">
        <v>23</v>
      </c>
      <c r="Q8" s="28" t="s">
        <v>22</v>
      </c>
      <c r="R8" s="6" t="s">
        <v>0</v>
      </c>
      <c r="S8" s="6" t="s">
        <v>1</v>
      </c>
      <c r="T8" s="6" t="s">
        <v>2</v>
      </c>
      <c r="U8" s="7" t="s">
        <v>23</v>
      </c>
      <c r="V8" s="28" t="s">
        <v>22</v>
      </c>
      <c r="W8" s="6" t="s">
        <v>0</v>
      </c>
      <c r="X8" s="6" t="s">
        <v>1</v>
      </c>
      <c r="Y8" s="6" t="s">
        <v>2</v>
      </c>
      <c r="Z8" s="7" t="s">
        <v>23</v>
      </c>
    </row>
    <row r="9" spans="1:26" s="5" customFormat="1" ht="20.25" customHeight="1">
      <c r="A9" s="311"/>
      <c r="B9" s="164" t="s">
        <v>7</v>
      </c>
      <c r="C9" s="165"/>
      <c r="D9" s="165"/>
      <c r="E9" s="165"/>
      <c r="F9" s="166"/>
      <c r="G9" s="164" t="s">
        <v>7</v>
      </c>
      <c r="H9" s="165"/>
      <c r="I9" s="165"/>
      <c r="J9" s="165"/>
      <c r="K9" s="166"/>
      <c r="L9" s="164" t="s">
        <v>7</v>
      </c>
      <c r="M9" s="165"/>
      <c r="N9" s="165"/>
      <c r="O9" s="165"/>
      <c r="P9" s="166"/>
      <c r="Q9" s="164" t="s">
        <v>7</v>
      </c>
      <c r="R9" s="165"/>
      <c r="S9" s="165"/>
      <c r="T9" s="165"/>
      <c r="U9" s="166"/>
      <c r="V9" s="164" t="s">
        <v>7</v>
      </c>
      <c r="W9" s="165"/>
      <c r="X9" s="165"/>
      <c r="Y9" s="165"/>
      <c r="Z9" s="166"/>
    </row>
    <row r="10" spans="1:26" s="5" customFormat="1" ht="13.5" thickBot="1">
      <c r="A10" s="311"/>
      <c r="B10" s="167" t="s">
        <v>8</v>
      </c>
      <c r="C10" s="168"/>
      <c r="D10" s="168"/>
      <c r="E10" s="168"/>
      <c r="F10" s="169"/>
      <c r="G10" s="167" t="s">
        <v>8</v>
      </c>
      <c r="H10" s="168"/>
      <c r="I10" s="168"/>
      <c r="J10" s="168"/>
      <c r="K10" s="169"/>
      <c r="L10" s="167" t="s">
        <v>8</v>
      </c>
      <c r="M10" s="168"/>
      <c r="N10" s="168"/>
      <c r="O10" s="168"/>
      <c r="P10" s="169"/>
      <c r="Q10" s="167" t="s">
        <v>8</v>
      </c>
      <c r="R10" s="168"/>
      <c r="S10" s="168"/>
      <c r="T10" s="168"/>
      <c r="U10" s="169"/>
      <c r="V10" s="167" t="s">
        <v>8</v>
      </c>
      <c r="W10" s="168"/>
      <c r="X10" s="168"/>
      <c r="Y10" s="168"/>
      <c r="Z10" s="169"/>
    </row>
    <row r="11" spans="1:26" s="5" customFormat="1" ht="13.5" thickBot="1">
      <c r="A11" s="312"/>
      <c r="B11" s="170" t="s">
        <v>5</v>
      </c>
      <c r="C11" s="171"/>
      <c r="D11" s="171"/>
      <c r="E11" s="171" t="s">
        <v>6</v>
      </c>
      <c r="F11" s="172"/>
      <c r="G11" s="170" t="s">
        <v>5</v>
      </c>
      <c r="H11" s="171"/>
      <c r="I11" s="171"/>
      <c r="J11" s="171" t="s">
        <v>6</v>
      </c>
      <c r="K11" s="172"/>
      <c r="L11" s="170" t="s">
        <v>5</v>
      </c>
      <c r="M11" s="171"/>
      <c r="N11" s="171"/>
      <c r="O11" s="171" t="s">
        <v>6</v>
      </c>
      <c r="P11" s="172"/>
      <c r="Q11" s="170" t="s">
        <v>5</v>
      </c>
      <c r="R11" s="171"/>
      <c r="S11" s="171"/>
      <c r="T11" s="171" t="s">
        <v>6</v>
      </c>
      <c r="U11" s="172"/>
      <c r="V11" s="170" t="s">
        <v>5</v>
      </c>
      <c r="W11" s="171"/>
      <c r="X11" s="171"/>
      <c r="Y11" s="171" t="s">
        <v>6</v>
      </c>
      <c r="Z11" s="172"/>
    </row>
    <row r="12" spans="1:26" ht="12.75" customHeight="1">
      <c r="A12" s="313" t="s">
        <v>60</v>
      </c>
      <c r="B12" s="29">
        <v>3</v>
      </c>
      <c r="C12" s="14">
        <v>2</v>
      </c>
      <c r="D12" s="14"/>
      <c r="E12" s="14"/>
      <c r="F12" s="15">
        <v>3</v>
      </c>
      <c r="G12" s="13">
        <v>3</v>
      </c>
      <c r="H12" s="14">
        <v>2</v>
      </c>
      <c r="I12" s="14"/>
      <c r="J12" s="14"/>
      <c r="K12" s="15">
        <v>3</v>
      </c>
      <c r="L12" s="13">
        <v>2</v>
      </c>
      <c r="M12" s="14">
        <v>2</v>
      </c>
      <c r="N12" s="14"/>
      <c r="O12" s="14"/>
      <c r="P12" s="15">
        <v>3</v>
      </c>
      <c r="Q12" s="13">
        <v>1</v>
      </c>
      <c r="R12" s="14">
        <v>2</v>
      </c>
      <c r="S12" s="14"/>
      <c r="T12" s="14"/>
      <c r="U12" s="15">
        <v>3</v>
      </c>
      <c r="V12" s="13"/>
      <c r="W12" s="14"/>
      <c r="X12" s="14"/>
      <c r="Y12" s="14"/>
      <c r="Z12" s="15"/>
    </row>
    <row r="13" spans="1:26" ht="24" customHeight="1">
      <c r="A13" s="314"/>
      <c r="B13" s="297" t="s">
        <v>179</v>
      </c>
      <c r="C13" s="298"/>
      <c r="D13" s="298"/>
      <c r="E13" s="298"/>
      <c r="F13" s="299"/>
      <c r="G13" s="297" t="s">
        <v>180</v>
      </c>
      <c r="H13" s="298"/>
      <c r="I13" s="298"/>
      <c r="J13" s="298"/>
      <c r="K13" s="299"/>
      <c r="L13" s="304" t="s">
        <v>61</v>
      </c>
      <c r="M13" s="298"/>
      <c r="N13" s="298"/>
      <c r="O13" s="298"/>
      <c r="P13" s="299"/>
      <c r="Q13" s="304" t="s">
        <v>62</v>
      </c>
      <c r="R13" s="298"/>
      <c r="S13" s="298"/>
      <c r="T13" s="298"/>
      <c r="U13" s="299"/>
      <c r="V13" s="304"/>
      <c r="W13" s="298"/>
      <c r="X13" s="298"/>
      <c r="Y13" s="298"/>
      <c r="Z13" s="299"/>
    </row>
    <row r="14" spans="1:26" ht="12.75" customHeight="1">
      <c r="A14" s="314"/>
      <c r="B14" s="297" t="s">
        <v>229</v>
      </c>
      <c r="C14" s="298"/>
      <c r="D14" s="298"/>
      <c r="E14" s="298"/>
      <c r="F14" s="299"/>
      <c r="G14" s="304" t="s">
        <v>230</v>
      </c>
      <c r="H14" s="298"/>
      <c r="I14" s="298"/>
      <c r="J14" s="298"/>
      <c r="K14" s="299"/>
      <c r="L14" s="304" t="s">
        <v>231</v>
      </c>
      <c r="M14" s="298"/>
      <c r="N14" s="298"/>
      <c r="O14" s="298"/>
      <c r="P14" s="299"/>
      <c r="Q14" s="304" t="s">
        <v>232</v>
      </c>
      <c r="R14" s="298"/>
      <c r="S14" s="298"/>
      <c r="T14" s="298"/>
      <c r="U14" s="299"/>
      <c r="V14" s="304"/>
      <c r="W14" s="298"/>
      <c r="X14" s="298"/>
      <c r="Y14" s="298"/>
      <c r="Z14" s="299"/>
    </row>
    <row r="15" spans="1:26" ht="13.5" customHeight="1" thickBot="1">
      <c r="A15" s="315"/>
      <c r="B15" s="300" t="s">
        <v>25</v>
      </c>
      <c r="C15" s="301"/>
      <c r="D15" s="301"/>
      <c r="E15" s="302">
        <f>SUM(B12:F12)*15*0.0625</f>
        <v>7.5</v>
      </c>
      <c r="F15" s="303"/>
      <c r="G15" s="305" t="s">
        <v>25</v>
      </c>
      <c r="H15" s="301"/>
      <c r="I15" s="301"/>
      <c r="J15" s="302">
        <f>SUM(G12:K12)*15*0.0625</f>
        <v>7.5</v>
      </c>
      <c r="K15" s="303"/>
      <c r="L15" s="305" t="s">
        <v>25</v>
      </c>
      <c r="M15" s="301"/>
      <c r="N15" s="301"/>
      <c r="O15" s="302">
        <f>SUM(L12:P12)*15*0.0625</f>
        <v>6.5625</v>
      </c>
      <c r="P15" s="303"/>
      <c r="Q15" s="305" t="s">
        <v>25</v>
      </c>
      <c r="R15" s="301"/>
      <c r="S15" s="301"/>
      <c r="T15" s="302">
        <f>SUM(Q12:U12)*15*0.0625</f>
        <v>5.625</v>
      </c>
      <c r="U15" s="303"/>
      <c r="V15" s="305" t="s">
        <v>25</v>
      </c>
      <c r="W15" s="301"/>
      <c r="X15" s="301"/>
      <c r="Y15" s="302">
        <f>SUM(V12:Z12)*15*0.0625</f>
        <v>0</v>
      </c>
      <c r="Z15" s="303"/>
    </row>
    <row r="16" spans="1:26" ht="12.75">
      <c r="A16" s="313" t="s">
        <v>184</v>
      </c>
      <c r="B16" s="29">
        <v>2</v>
      </c>
      <c r="C16" s="14"/>
      <c r="D16" s="14"/>
      <c r="E16" s="14">
        <v>2</v>
      </c>
      <c r="F16" s="15">
        <v>3</v>
      </c>
      <c r="G16" s="13">
        <v>2</v>
      </c>
      <c r="H16" s="14"/>
      <c r="I16" s="14"/>
      <c r="J16" s="14">
        <v>2</v>
      </c>
      <c r="K16" s="15">
        <v>3</v>
      </c>
      <c r="L16" s="13">
        <v>3</v>
      </c>
      <c r="M16" s="14"/>
      <c r="N16" s="14"/>
      <c r="O16" s="14"/>
      <c r="P16" s="15">
        <v>3</v>
      </c>
      <c r="Q16" s="13">
        <v>1</v>
      </c>
      <c r="R16" s="14"/>
      <c r="S16" s="14"/>
      <c r="T16" s="14">
        <v>2</v>
      </c>
      <c r="U16" s="15">
        <v>3</v>
      </c>
      <c r="V16" s="13"/>
      <c r="W16" s="14"/>
      <c r="X16" s="14"/>
      <c r="Y16" s="14"/>
      <c r="Z16" s="15"/>
    </row>
    <row r="17" spans="1:26" ht="24" customHeight="1">
      <c r="A17" s="314"/>
      <c r="B17" s="297" t="s">
        <v>63</v>
      </c>
      <c r="C17" s="298"/>
      <c r="D17" s="298"/>
      <c r="E17" s="298"/>
      <c r="F17" s="299"/>
      <c r="G17" s="297" t="s">
        <v>64</v>
      </c>
      <c r="H17" s="298"/>
      <c r="I17" s="298"/>
      <c r="J17" s="298"/>
      <c r="K17" s="299"/>
      <c r="L17" s="306" t="s">
        <v>65</v>
      </c>
      <c r="M17" s="307"/>
      <c r="N17" s="307"/>
      <c r="O17" s="307"/>
      <c r="P17" s="308"/>
      <c r="Q17" s="304" t="s">
        <v>66</v>
      </c>
      <c r="R17" s="298"/>
      <c r="S17" s="298"/>
      <c r="T17" s="298"/>
      <c r="U17" s="299"/>
      <c r="V17" s="304"/>
      <c r="W17" s="298"/>
      <c r="X17" s="298"/>
      <c r="Y17" s="298"/>
      <c r="Z17" s="299"/>
    </row>
    <row r="18" spans="1:26" ht="12.75" customHeight="1">
      <c r="A18" s="314"/>
      <c r="B18" s="297" t="s">
        <v>233</v>
      </c>
      <c r="C18" s="298"/>
      <c r="D18" s="298"/>
      <c r="E18" s="298"/>
      <c r="F18" s="299"/>
      <c r="G18" s="304" t="s">
        <v>234</v>
      </c>
      <c r="H18" s="298"/>
      <c r="I18" s="298"/>
      <c r="J18" s="298"/>
      <c r="K18" s="299"/>
      <c r="L18" s="304" t="s">
        <v>235</v>
      </c>
      <c r="M18" s="298"/>
      <c r="N18" s="298"/>
      <c r="O18" s="298"/>
      <c r="P18" s="299"/>
      <c r="Q18" s="304" t="s">
        <v>236</v>
      </c>
      <c r="R18" s="298"/>
      <c r="S18" s="298"/>
      <c r="T18" s="298"/>
      <c r="U18" s="299"/>
      <c r="V18" s="304"/>
      <c r="W18" s="298"/>
      <c r="X18" s="298"/>
      <c r="Y18" s="298"/>
      <c r="Z18" s="299"/>
    </row>
    <row r="19" spans="1:26" ht="13.5" customHeight="1" thickBot="1">
      <c r="A19" s="315"/>
      <c r="B19" s="300" t="s">
        <v>25</v>
      </c>
      <c r="C19" s="301"/>
      <c r="D19" s="301"/>
      <c r="E19" s="302">
        <f>SUM(B16:F16)*15*0.0625</f>
        <v>6.5625</v>
      </c>
      <c r="F19" s="303"/>
      <c r="G19" s="305" t="s">
        <v>25</v>
      </c>
      <c r="H19" s="301"/>
      <c r="I19" s="301"/>
      <c r="J19" s="302">
        <f>SUM(G16:K16)*15*0.0625</f>
        <v>6.5625</v>
      </c>
      <c r="K19" s="303"/>
      <c r="L19" s="305" t="s">
        <v>25</v>
      </c>
      <c r="M19" s="301"/>
      <c r="N19" s="301"/>
      <c r="O19" s="302">
        <f>SUM(L16:P16)*15*0.0625</f>
        <v>5.625</v>
      </c>
      <c r="P19" s="303"/>
      <c r="Q19" s="305" t="s">
        <v>25</v>
      </c>
      <c r="R19" s="301"/>
      <c r="S19" s="301"/>
      <c r="T19" s="302">
        <f>SUM(Q16:U16)*15*0.0625</f>
        <v>5.625</v>
      </c>
      <c r="U19" s="303"/>
      <c r="V19" s="305" t="s">
        <v>25</v>
      </c>
      <c r="W19" s="301"/>
      <c r="X19" s="301"/>
      <c r="Y19" s="302">
        <f>SUM(V16:Z16)*15*0.0625</f>
        <v>0</v>
      </c>
      <c r="Z19" s="303"/>
    </row>
    <row r="20" spans="1:26" ht="12.75">
      <c r="A20" s="313" t="s">
        <v>178</v>
      </c>
      <c r="B20" s="29">
        <v>3</v>
      </c>
      <c r="C20" s="14"/>
      <c r="D20" s="14"/>
      <c r="E20" s="14"/>
      <c r="F20" s="15">
        <v>3</v>
      </c>
      <c r="G20" s="13">
        <v>3</v>
      </c>
      <c r="H20" s="14"/>
      <c r="I20" s="14"/>
      <c r="J20" s="14"/>
      <c r="K20" s="15">
        <v>3</v>
      </c>
      <c r="L20" s="13">
        <v>3</v>
      </c>
      <c r="M20" s="14"/>
      <c r="N20" s="14"/>
      <c r="O20" s="14"/>
      <c r="P20" s="15">
        <v>3</v>
      </c>
      <c r="Q20" s="13">
        <v>3</v>
      </c>
      <c r="R20" s="14"/>
      <c r="S20" s="14"/>
      <c r="T20" s="14"/>
      <c r="U20" s="15">
        <v>3</v>
      </c>
      <c r="V20" s="13">
        <v>3</v>
      </c>
      <c r="W20" s="14"/>
      <c r="X20" s="14"/>
      <c r="Y20" s="14"/>
      <c r="Z20" s="15">
        <v>3</v>
      </c>
    </row>
    <row r="21" spans="1:26" ht="28.5" customHeight="1">
      <c r="A21" s="314"/>
      <c r="B21" s="309" t="s">
        <v>70</v>
      </c>
      <c r="C21" s="307"/>
      <c r="D21" s="307"/>
      <c r="E21" s="307"/>
      <c r="F21" s="308"/>
      <c r="G21" s="309" t="s">
        <v>69</v>
      </c>
      <c r="H21" s="307"/>
      <c r="I21" s="307"/>
      <c r="J21" s="307"/>
      <c r="K21" s="308"/>
      <c r="L21" s="309" t="s">
        <v>67</v>
      </c>
      <c r="M21" s="307"/>
      <c r="N21" s="307"/>
      <c r="O21" s="307"/>
      <c r="P21" s="308"/>
      <c r="Q21" s="309" t="s">
        <v>68</v>
      </c>
      <c r="R21" s="307"/>
      <c r="S21" s="307"/>
      <c r="T21" s="307"/>
      <c r="U21" s="308"/>
      <c r="V21" s="306" t="s">
        <v>185</v>
      </c>
      <c r="W21" s="307"/>
      <c r="X21" s="307"/>
      <c r="Y21" s="307"/>
      <c r="Z21" s="308"/>
    </row>
    <row r="22" spans="1:26" ht="12.75" customHeight="1">
      <c r="A22" s="314"/>
      <c r="B22" s="297" t="s">
        <v>237</v>
      </c>
      <c r="C22" s="298"/>
      <c r="D22" s="298"/>
      <c r="E22" s="298"/>
      <c r="F22" s="299"/>
      <c r="G22" s="304" t="s">
        <v>238</v>
      </c>
      <c r="H22" s="298"/>
      <c r="I22" s="298"/>
      <c r="J22" s="298"/>
      <c r="K22" s="299"/>
      <c r="L22" s="304" t="s">
        <v>239</v>
      </c>
      <c r="M22" s="298"/>
      <c r="N22" s="298"/>
      <c r="O22" s="298"/>
      <c r="P22" s="299"/>
      <c r="Q22" s="304" t="s">
        <v>240</v>
      </c>
      <c r="R22" s="298"/>
      <c r="S22" s="298"/>
      <c r="T22" s="298"/>
      <c r="U22" s="299"/>
      <c r="V22" s="304" t="s">
        <v>241</v>
      </c>
      <c r="W22" s="298"/>
      <c r="X22" s="298"/>
      <c r="Y22" s="298"/>
      <c r="Z22" s="299"/>
    </row>
    <row r="23" spans="1:26" ht="13.5" customHeight="1" thickBot="1">
      <c r="A23" s="315"/>
      <c r="B23" s="300" t="s">
        <v>25</v>
      </c>
      <c r="C23" s="301"/>
      <c r="D23" s="301"/>
      <c r="E23" s="302">
        <f>SUM(B20:F20)*15*0.0625</f>
        <v>5.625</v>
      </c>
      <c r="F23" s="303"/>
      <c r="G23" s="305" t="s">
        <v>25</v>
      </c>
      <c r="H23" s="301"/>
      <c r="I23" s="301"/>
      <c r="J23" s="302">
        <f>SUM(G20:K20)*15*0.0625</f>
        <v>5.625</v>
      </c>
      <c r="K23" s="303"/>
      <c r="L23" s="305" t="s">
        <v>25</v>
      </c>
      <c r="M23" s="301"/>
      <c r="N23" s="301"/>
      <c r="O23" s="302">
        <f>SUM(L20:P20)*15*0.0625</f>
        <v>5.625</v>
      </c>
      <c r="P23" s="303"/>
      <c r="Q23" s="305" t="s">
        <v>25</v>
      </c>
      <c r="R23" s="301"/>
      <c r="S23" s="301"/>
      <c r="T23" s="302">
        <f>SUM(Q20:U20)*15*0.0625</f>
        <v>5.625</v>
      </c>
      <c r="U23" s="303"/>
      <c r="V23" s="305" t="s">
        <v>25</v>
      </c>
      <c r="W23" s="301"/>
      <c r="X23" s="301"/>
      <c r="Y23" s="302">
        <f>SUM(V20:Z20)*15*0.0625</f>
        <v>5.625</v>
      </c>
      <c r="Z23" s="303"/>
    </row>
    <row r="25" spans="1:4" ht="12.75">
      <c r="A25" s="295" t="s">
        <v>22</v>
      </c>
      <c r="B25" s="295"/>
      <c r="C25" s="295"/>
      <c r="D25" s="295"/>
    </row>
    <row r="26" spans="1:8" ht="12.75">
      <c r="A26" s="295" t="s">
        <v>42</v>
      </c>
      <c r="B26" s="295"/>
      <c r="C26" s="295"/>
      <c r="D26" s="295"/>
      <c r="E26" s="295"/>
      <c r="F26" s="295"/>
      <c r="G26" s="295"/>
      <c r="H26" s="295"/>
    </row>
    <row r="27" spans="1:6" ht="12.75">
      <c r="A27" s="295" t="s">
        <v>43</v>
      </c>
      <c r="B27" s="295"/>
      <c r="C27" s="295"/>
      <c r="D27" s="295"/>
      <c r="E27" s="295"/>
      <c r="F27" s="295"/>
    </row>
    <row r="28" spans="1:10" ht="12.75">
      <c r="A28" s="295" t="s">
        <v>44</v>
      </c>
      <c r="B28" s="295"/>
      <c r="C28" s="295"/>
      <c r="D28" s="295"/>
      <c r="E28" s="295"/>
      <c r="F28" s="295"/>
      <c r="G28" s="145"/>
      <c r="H28" s="145"/>
      <c r="I28" s="145"/>
      <c r="J28" s="145"/>
    </row>
  </sheetData>
  <sheetProtection/>
  <mergeCells count="96">
    <mergeCell ref="A7:A11"/>
    <mergeCell ref="A20:A23"/>
    <mergeCell ref="A16:A19"/>
    <mergeCell ref="A12:A15"/>
    <mergeCell ref="B22:F22"/>
    <mergeCell ref="Y23:Z23"/>
    <mergeCell ref="G22:K22"/>
    <mergeCell ref="L22:P22"/>
    <mergeCell ref="Q22:U22"/>
    <mergeCell ref="Q23:S23"/>
    <mergeCell ref="T23:U23"/>
    <mergeCell ref="V22:Z22"/>
    <mergeCell ref="L23:N23"/>
    <mergeCell ref="G21:K21"/>
    <mergeCell ref="L21:P21"/>
    <mergeCell ref="V23:X23"/>
    <mergeCell ref="O23:P23"/>
    <mergeCell ref="T19:U19"/>
    <mergeCell ref="V19:X19"/>
    <mergeCell ref="B23:D23"/>
    <mergeCell ref="E23:F23"/>
    <mergeCell ref="G23:I23"/>
    <mergeCell ref="J23:K23"/>
    <mergeCell ref="Q21:U21"/>
    <mergeCell ref="V21:Z21"/>
    <mergeCell ref="Y19:Z19"/>
    <mergeCell ref="B21:F21"/>
    <mergeCell ref="V18:Z18"/>
    <mergeCell ref="B19:D19"/>
    <mergeCell ref="E19:F19"/>
    <mergeCell ref="G19:I19"/>
    <mergeCell ref="J19:K19"/>
    <mergeCell ref="L19:N19"/>
    <mergeCell ref="O19:P19"/>
    <mergeCell ref="Q19:S19"/>
    <mergeCell ref="B18:F18"/>
    <mergeCell ref="G18:K18"/>
    <mergeCell ref="L18:P18"/>
    <mergeCell ref="Q18:U18"/>
    <mergeCell ref="B17:F17"/>
    <mergeCell ref="G17:K17"/>
    <mergeCell ref="L17:P17"/>
    <mergeCell ref="Q17:U17"/>
    <mergeCell ref="V17:Z17"/>
    <mergeCell ref="G14:K14"/>
    <mergeCell ref="L14:P14"/>
    <mergeCell ref="Q14:U14"/>
    <mergeCell ref="Q15:S15"/>
    <mergeCell ref="T15:U15"/>
    <mergeCell ref="V14:Z14"/>
    <mergeCell ref="L15:N15"/>
    <mergeCell ref="B15:D15"/>
    <mergeCell ref="E15:F15"/>
    <mergeCell ref="Q13:U13"/>
    <mergeCell ref="V15:X15"/>
    <mergeCell ref="G15:I15"/>
    <mergeCell ref="J15:K15"/>
    <mergeCell ref="V13:Z13"/>
    <mergeCell ref="Y15:Z15"/>
    <mergeCell ref="O15:P15"/>
    <mergeCell ref="L13:P13"/>
    <mergeCell ref="B14:F14"/>
    <mergeCell ref="T11:U11"/>
    <mergeCell ref="V11:X11"/>
    <mergeCell ref="B11:D11"/>
    <mergeCell ref="E11:F11"/>
    <mergeCell ref="G11:I11"/>
    <mergeCell ref="J11:K11"/>
    <mergeCell ref="B13:F13"/>
    <mergeCell ref="G13:K13"/>
    <mergeCell ref="L9:P9"/>
    <mergeCell ref="Q9:U9"/>
    <mergeCell ref="Y11:Z11"/>
    <mergeCell ref="L11:N11"/>
    <mergeCell ref="O11:P11"/>
    <mergeCell ref="Q11:S11"/>
    <mergeCell ref="Q7:T7"/>
    <mergeCell ref="V7:Y7"/>
    <mergeCell ref="V9:Z9"/>
    <mergeCell ref="B10:F10"/>
    <mergeCell ref="G10:K10"/>
    <mergeCell ref="L10:P10"/>
    <mergeCell ref="Q10:U10"/>
    <mergeCell ref="V10:Z10"/>
    <mergeCell ref="B9:F9"/>
    <mergeCell ref="G9:K9"/>
    <mergeCell ref="A28:J28"/>
    <mergeCell ref="A26:H26"/>
    <mergeCell ref="A27:F27"/>
    <mergeCell ref="A25:D25"/>
    <mergeCell ref="B3:Z3"/>
    <mergeCell ref="B4:Z4"/>
    <mergeCell ref="B5:Z5"/>
    <mergeCell ref="B7:E7"/>
    <mergeCell ref="G7:J7"/>
    <mergeCell ref="L7:O7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124"/>
  <sheetViews>
    <sheetView zoomScalePageLayoutView="0" workbookViewId="0" topLeftCell="A1">
      <selection activeCell="H43" sqref="H43"/>
    </sheetView>
  </sheetViews>
  <sheetFormatPr defaultColWidth="11.421875" defaultRowHeight="12.75"/>
  <cols>
    <col min="1" max="1" width="44.421875" style="0" customWidth="1"/>
    <col min="2" max="2" width="13.140625" style="0" customWidth="1"/>
    <col min="3" max="3" width="14.57421875" style="0" customWidth="1"/>
    <col min="4" max="4" width="15.140625" style="0" customWidth="1"/>
    <col min="5" max="5" width="14.140625" style="0" customWidth="1"/>
  </cols>
  <sheetData>
    <row r="6" spans="1:8" ht="15.75">
      <c r="A6" s="316" t="s">
        <v>104</v>
      </c>
      <c r="B6" s="317"/>
      <c r="C6" s="317"/>
      <c r="D6" s="317"/>
      <c r="E6" s="317"/>
      <c r="F6" s="317"/>
      <c r="G6" s="317"/>
      <c r="H6" s="318"/>
    </row>
    <row r="7" spans="1:8" ht="12.75">
      <c r="A7" s="319" t="s">
        <v>105</v>
      </c>
      <c r="B7" s="321" t="s">
        <v>8</v>
      </c>
      <c r="C7" s="321" t="s">
        <v>106</v>
      </c>
      <c r="D7" s="323" t="s">
        <v>107</v>
      </c>
      <c r="E7" s="324"/>
      <c r="F7" s="325"/>
      <c r="G7" s="321" t="s">
        <v>6</v>
      </c>
      <c r="H7" s="321" t="s">
        <v>108</v>
      </c>
    </row>
    <row r="8" spans="1:8" ht="12.75">
      <c r="A8" s="320"/>
      <c r="B8" s="322"/>
      <c r="C8" s="322"/>
      <c r="D8" s="31" t="s">
        <v>3</v>
      </c>
      <c r="E8" s="31" t="s">
        <v>109</v>
      </c>
      <c r="F8" s="31" t="s">
        <v>110</v>
      </c>
      <c r="G8" s="322"/>
      <c r="H8" s="322"/>
    </row>
    <row r="9" spans="1:8" ht="15.75">
      <c r="A9" s="32" t="s">
        <v>111</v>
      </c>
      <c r="B9" s="33"/>
      <c r="C9" s="33"/>
      <c r="D9" s="34">
        <v>2</v>
      </c>
      <c r="E9" s="34">
        <v>3</v>
      </c>
      <c r="F9" s="34">
        <v>5</v>
      </c>
      <c r="G9" s="34">
        <v>4.7</v>
      </c>
      <c r="H9" s="33"/>
    </row>
    <row r="10" spans="1:8" ht="15.75">
      <c r="A10" s="32" t="s">
        <v>112</v>
      </c>
      <c r="B10" s="33"/>
      <c r="C10" s="33"/>
      <c r="D10" s="34">
        <v>2</v>
      </c>
      <c r="E10" s="34">
        <v>3</v>
      </c>
      <c r="F10" s="34">
        <v>5</v>
      </c>
      <c r="G10" s="34">
        <v>4.7</v>
      </c>
      <c r="H10" s="33"/>
    </row>
    <row r="11" spans="1:8" ht="15.75">
      <c r="A11" s="32" t="s">
        <v>113</v>
      </c>
      <c r="B11" s="33"/>
      <c r="C11" s="33"/>
      <c r="D11" s="34">
        <v>2</v>
      </c>
      <c r="E11" s="34">
        <v>3</v>
      </c>
      <c r="F11" s="34">
        <v>5</v>
      </c>
      <c r="G11" s="34">
        <v>4.7</v>
      </c>
      <c r="H11" s="33"/>
    </row>
    <row r="12" spans="1:8" ht="15.75">
      <c r="A12" s="32" t="s">
        <v>114</v>
      </c>
      <c r="B12" s="33"/>
      <c r="C12" s="33"/>
      <c r="D12" s="34">
        <v>2</v>
      </c>
      <c r="E12" s="34">
        <v>3</v>
      </c>
      <c r="F12" s="34">
        <v>5</v>
      </c>
      <c r="G12" s="34">
        <v>4.7</v>
      </c>
      <c r="H12" s="33"/>
    </row>
    <row r="13" spans="1:8" ht="15.75">
      <c r="A13" s="32" t="s">
        <v>115</v>
      </c>
      <c r="B13" s="33"/>
      <c r="C13" s="33"/>
      <c r="D13" s="34">
        <v>2</v>
      </c>
      <c r="E13" s="34">
        <v>3</v>
      </c>
      <c r="F13" s="34">
        <v>5</v>
      </c>
      <c r="G13" s="34">
        <v>4.7</v>
      </c>
      <c r="H13" s="33"/>
    </row>
    <row r="14" spans="1:8" ht="15.75">
      <c r="A14" s="32" t="s">
        <v>116</v>
      </c>
      <c r="B14" s="33"/>
      <c r="C14" s="33"/>
      <c r="D14" s="34">
        <v>2</v>
      </c>
      <c r="E14" s="34">
        <v>3</v>
      </c>
      <c r="F14" s="34">
        <v>5</v>
      </c>
      <c r="G14" s="34">
        <v>4.7</v>
      </c>
      <c r="H14" s="33"/>
    </row>
    <row r="15" spans="1:8" ht="15.75">
      <c r="A15" s="32" t="s">
        <v>117</v>
      </c>
      <c r="B15" s="33"/>
      <c r="C15" s="33"/>
      <c r="D15" s="34">
        <v>2</v>
      </c>
      <c r="E15" s="34">
        <v>3</v>
      </c>
      <c r="F15" s="34">
        <v>5</v>
      </c>
      <c r="G15" s="34">
        <v>4.7</v>
      </c>
      <c r="H15" s="33"/>
    </row>
    <row r="16" spans="1:8" ht="15.75">
      <c r="A16" s="32" t="s">
        <v>118</v>
      </c>
      <c r="B16" s="33"/>
      <c r="C16" s="33"/>
      <c r="D16" s="34">
        <v>2</v>
      </c>
      <c r="E16" s="34">
        <v>3</v>
      </c>
      <c r="F16" s="34">
        <v>5</v>
      </c>
      <c r="G16" s="34">
        <v>4.7</v>
      </c>
      <c r="H16" s="33"/>
    </row>
    <row r="17" spans="1:8" ht="15.75">
      <c r="A17" s="32" t="s">
        <v>119</v>
      </c>
      <c r="B17" s="33"/>
      <c r="C17" s="33"/>
      <c r="D17" s="34">
        <v>2</v>
      </c>
      <c r="E17" s="34">
        <v>3</v>
      </c>
      <c r="F17" s="34">
        <v>5</v>
      </c>
      <c r="G17" s="34">
        <v>4.7</v>
      </c>
      <c r="H17" s="33"/>
    </row>
    <row r="18" spans="1:8" ht="15.75">
      <c r="A18" s="32" t="s">
        <v>120</v>
      </c>
      <c r="B18" s="33"/>
      <c r="C18" s="33"/>
      <c r="D18" s="34">
        <v>2</v>
      </c>
      <c r="E18" s="34">
        <v>3</v>
      </c>
      <c r="F18" s="34">
        <v>5</v>
      </c>
      <c r="G18" s="34">
        <v>4.7</v>
      </c>
      <c r="H18" s="33"/>
    </row>
    <row r="19" spans="1:8" ht="15.75">
      <c r="A19" s="32" t="s">
        <v>121</v>
      </c>
      <c r="B19" s="33"/>
      <c r="C19" s="33"/>
      <c r="D19" s="34">
        <v>2</v>
      </c>
      <c r="E19" s="34">
        <v>3</v>
      </c>
      <c r="F19" s="34">
        <v>5</v>
      </c>
      <c r="G19" s="34">
        <v>4.7</v>
      </c>
      <c r="H19" s="33"/>
    </row>
    <row r="20" spans="1:8" ht="15.75">
      <c r="A20" s="32" t="s">
        <v>122</v>
      </c>
      <c r="B20" s="33"/>
      <c r="C20" s="33"/>
      <c r="D20" s="34">
        <v>2</v>
      </c>
      <c r="E20" s="34">
        <v>3</v>
      </c>
      <c r="F20" s="34">
        <v>5</v>
      </c>
      <c r="G20" s="34">
        <v>4.7</v>
      </c>
      <c r="H20" s="33"/>
    </row>
    <row r="21" spans="1:8" ht="15.75">
      <c r="A21" s="32" t="s">
        <v>123</v>
      </c>
      <c r="B21" s="33"/>
      <c r="C21" s="33"/>
      <c r="D21" s="34">
        <v>2</v>
      </c>
      <c r="E21" s="34">
        <v>3</v>
      </c>
      <c r="F21" s="34">
        <v>5</v>
      </c>
      <c r="G21" s="34">
        <v>4.7</v>
      </c>
      <c r="H21" s="33"/>
    </row>
    <row r="22" spans="1:8" ht="15.75">
      <c r="A22" s="38" t="s">
        <v>124</v>
      </c>
      <c r="B22" s="39"/>
      <c r="C22" s="39"/>
      <c r="D22" s="40">
        <v>2</v>
      </c>
      <c r="E22" s="40">
        <v>3</v>
      </c>
      <c r="F22" s="40">
        <v>5</v>
      </c>
      <c r="G22" s="40">
        <v>4.7</v>
      </c>
      <c r="H22" s="39"/>
    </row>
    <row r="23" spans="1:8" ht="15.75">
      <c r="A23" s="36"/>
      <c r="B23" s="37"/>
      <c r="C23" s="37"/>
      <c r="D23" s="37">
        <f>SUM(D9:D22)</f>
        <v>28</v>
      </c>
      <c r="E23" s="37">
        <f>SUM(E9:E22)</f>
        <v>42</v>
      </c>
      <c r="F23" s="37">
        <f>SUM(F9:F22)</f>
        <v>70</v>
      </c>
      <c r="G23" s="37">
        <f>SUM(G9:G22)</f>
        <v>65.80000000000001</v>
      </c>
      <c r="H23" s="37"/>
    </row>
    <row r="24" spans="1:8" ht="15.75">
      <c r="A24" s="36"/>
      <c r="B24" s="37"/>
      <c r="C24" s="37"/>
      <c r="D24" s="37"/>
      <c r="E24" s="37"/>
      <c r="F24" s="37"/>
      <c r="G24" s="37"/>
      <c r="H24" s="37"/>
    </row>
    <row r="25" spans="1:8" ht="15.75">
      <c r="A25" s="36"/>
      <c r="B25" s="37"/>
      <c r="C25" s="37"/>
      <c r="D25" s="37"/>
      <c r="E25" s="37"/>
      <c r="F25" s="37"/>
      <c r="G25" s="37"/>
      <c r="H25" s="37"/>
    </row>
    <row r="26" spans="1:8" ht="15.75">
      <c r="A26" s="36"/>
      <c r="B26" s="37"/>
      <c r="C26" s="37"/>
      <c r="D26" s="37"/>
      <c r="E26" s="37"/>
      <c r="F26" s="37"/>
      <c r="G26" s="37"/>
      <c r="H26" s="37"/>
    </row>
    <row r="27" spans="1:8" ht="15.75">
      <c r="A27" s="316" t="s">
        <v>125</v>
      </c>
      <c r="B27" s="317"/>
      <c r="C27" s="317"/>
      <c r="D27" s="317"/>
      <c r="E27" s="317"/>
      <c r="F27" s="317"/>
      <c r="G27" s="317"/>
      <c r="H27" s="318"/>
    </row>
    <row r="28" spans="1:8" ht="12.75">
      <c r="A28" s="319" t="s">
        <v>105</v>
      </c>
      <c r="B28" s="321" t="s">
        <v>8</v>
      </c>
      <c r="C28" s="321" t="s">
        <v>106</v>
      </c>
      <c r="D28" s="323" t="s">
        <v>107</v>
      </c>
      <c r="E28" s="324"/>
      <c r="F28" s="325"/>
      <c r="G28" s="321" t="s">
        <v>6</v>
      </c>
      <c r="H28" s="321" t="s">
        <v>108</v>
      </c>
    </row>
    <row r="29" spans="1:8" ht="12.75">
      <c r="A29" s="320"/>
      <c r="B29" s="322"/>
      <c r="C29" s="322"/>
      <c r="D29" s="31" t="s">
        <v>3</v>
      </c>
      <c r="E29" s="31" t="s">
        <v>109</v>
      </c>
      <c r="F29" s="31" t="s">
        <v>110</v>
      </c>
      <c r="G29" s="322"/>
      <c r="H29" s="322"/>
    </row>
    <row r="30" spans="1:8" ht="15.75">
      <c r="A30" s="32" t="s">
        <v>77</v>
      </c>
      <c r="B30" s="33"/>
      <c r="C30" s="33"/>
      <c r="D30" s="34">
        <v>5</v>
      </c>
      <c r="E30" s="34">
        <v>3</v>
      </c>
      <c r="F30" s="34">
        <v>8</v>
      </c>
      <c r="G30" s="34">
        <v>7.5</v>
      </c>
      <c r="H30" s="33"/>
    </row>
    <row r="31" spans="1:8" ht="15.75">
      <c r="A31" s="32" t="s">
        <v>126</v>
      </c>
      <c r="B31" s="33"/>
      <c r="C31" s="33"/>
      <c r="D31" s="34">
        <v>4</v>
      </c>
      <c r="E31" s="34">
        <v>3</v>
      </c>
      <c r="F31" s="34">
        <v>7</v>
      </c>
      <c r="G31" s="34">
        <v>6.6</v>
      </c>
      <c r="H31" s="33"/>
    </row>
    <row r="32" spans="1:8" ht="15.75">
      <c r="A32" s="32" t="s">
        <v>127</v>
      </c>
      <c r="B32" s="33"/>
      <c r="C32" s="33"/>
      <c r="D32" s="34">
        <v>6</v>
      </c>
      <c r="E32" s="34">
        <v>3</v>
      </c>
      <c r="F32" s="34">
        <v>9</v>
      </c>
      <c r="G32" s="34">
        <v>8.4</v>
      </c>
      <c r="H32" s="33"/>
    </row>
    <row r="33" spans="1:8" ht="15.75">
      <c r="A33" s="32" t="s">
        <v>78</v>
      </c>
      <c r="B33" s="33"/>
      <c r="C33" s="33"/>
      <c r="D33" s="34">
        <v>5</v>
      </c>
      <c r="E33" s="34">
        <v>3</v>
      </c>
      <c r="F33" s="34">
        <v>8</v>
      </c>
      <c r="G33" s="34">
        <v>7.5</v>
      </c>
      <c r="H33" s="33"/>
    </row>
    <row r="34" spans="1:8" ht="15.75">
      <c r="A34" s="32" t="s">
        <v>101</v>
      </c>
      <c r="B34" s="33"/>
      <c r="C34" s="33"/>
      <c r="D34" s="34">
        <v>4</v>
      </c>
      <c r="E34" s="34">
        <v>3</v>
      </c>
      <c r="F34" s="34">
        <v>7</v>
      </c>
      <c r="G34" s="34">
        <v>6.6</v>
      </c>
      <c r="H34" s="33"/>
    </row>
    <row r="35" spans="1:8" ht="15.75">
      <c r="A35" s="32" t="s">
        <v>102</v>
      </c>
      <c r="B35" s="33"/>
      <c r="C35" s="33"/>
      <c r="D35" s="34">
        <v>3</v>
      </c>
      <c r="E35" s="34">
        <v>3</v>
      </c>
      <c r="F35" s="34">
        <v>6</v>
      </c>
      <c r="G35" s="34">
        <v>5.6</v>
      </c>
      <c r="H35" s="33"/>
    </row>
    <row r="36" spans="1:8" ht="15.75">
      <c r="A36" s="32" t="s">
        <v>76</v>
      </c>
      <c r="B36" s="33"/>
      <c r="C36" s="33"/>
      <c r="D36" s="34">
        <v>4</v>
      </c>
      <c r="E36" s="34">
        <v>3</v>
      </c>
      <c r="F36" s="34">
        <v>7</v>
      </c>
      <c r="G36" s="34">
        <v>6.6</v>
      </c>
      <c r="H36" s="33"/>
    </row>
    <row r="37" spans="1:8" ht="15.75">
      <c r="A37" s="32" t="s">
        <v>97</v>
      </c>
      <c r="B37" s="33"/>
      <c r="C37" s="33"/>
      <c r="D37" s="34">
        <v>5</v>
      </c>
      <c r="E37" s="34">
        <v>3</v>
      </c>
      <c r="F37" s="34">
        <v>8</v>
      </c>
      <c r="G37" s="34">
        <v>7.5</v>
      </c>
      <c r="H37" s="33"/>
    </row>
    <row r="38" spans="1:8" ht="15.75">
      <c r="A38" s="32" t="s">
        <v>128</v>
      </c>
      <c r="B38" s="33"/>
      <c r="C38" s="33"/>
      <c r="D38" s="34">
        <v>3</v>
      </c>
      <c r="E38" s="34">
        <v>3</v>
      </c>
      <c r="F38" s="34">
        <v>6</v>
      </c>
      <c r="G38" s="34">
        <v>5.6</v>
      </c>
      <c r="H38" s="33"/>
    </row>
    <row r="39" spans="4:7" ht="12.75">
      <c r="D39">
        <f>SUM(D30:D38)</f>
        <v>39</v>
      </c>
      <c r="E39">
        <f>SUM(E30:E38)</f>
        <v>27</v>
      </c>
      <c r="F39">
        <f>SUM(F30:F38)</f>
        <v>66</v>
      </c>
      <c r="G39">
        <f>SUM(G30:G38)</f>
        <v>61.900000000000006</v>
      </c>
    </row>
    <row r="44" spans="1:8" ht="15.75">
      <c r="A44" s="316" t="s">
        <v>129</v>
      </c>
      <c r="B44" s="317"/>
      <c r="C44" s="317"/>
      <c r="D44" s="317"/>
      <c r="E44" s="317"/>
      <c r="F44" s="317"/>
      <c r="G44" s="317"/>
      <c r="H44" s="318"/>
    </row>
    <row r="45" spans="1:8" ht="12.75">
      <c r="A45" s="319" t="s">
        <v>105</v>
      </c>
      <c r="B45" s="321" t="s">
        <v>8</v>
      </c>
      <c r="C45" s="321" t="s">
        <v>106</v>
      </c>
      <c r="D45" s="323" t="s">
        <v>107</v>
      </c>
      <c r="E45" s="324"/>
      <c r="F45" s="325"/>
      <c r="G45" s="321" t="s">
        <v>6</v>
      </c>
      <c r="H45" s="321" t="s">
        <v>108</v>
      </c>
    </row>
    <row r="46" spans="1:8" ht="12.75">
      <c r="A46" s="320"/>
      <c r="B46" s="322"/>
      <c r="C46" s="322"/>
      <c r="D46" s="31" t="s">
        <v>3</v>
      </c>
      <c r="E46" s="31" t="s">
        <v>109</v>
      </c>
      <c r="F46" s="31" t="s">
        <v>110</v>
      </c>
      <c r="G46" s="322"/>
      <c r="H46" s="322"/>
    </row>
    <row r="47" spans="1:8" ht="15.75">
      <c r="A47" s="32" t="s">
        <v>50</v>
      </c>
      <c r="B47" s="33"/>
      <c r="C47" s="33"/>
      <c r="D47" s="34">
        <v>4</v>
      </c>
      <c r="E47" s="34">
        <v>3</v>
      </c>
      <c r="F47" s="34">
        <v>7</v>
      </c>
      <c r="G47" s="34">
        <v>6.6</v>
      </c>
      <c r="H47" s="33"/>
    </row>
    <row r="48" spans="1:8" ht="15.75">
      <c r="A48" s="32" t="s">
        <v>100</v>
      </c>
      <c r="B48" s="33"/>
      <c r="C48" s="33"/>
      <c r="D48" s="34">
        <v>4</v>
      </c>
      <c r="E48" s="34">
        <v>3</v>
      </c>
      <c r="F48" s="34">
        <v>7</v>
      </c>
      <c r="G48" s="34">
        <v>6.6</v>
      </c>
      <c r="H48" s="33"/>
    </row>
    <row r="49" spans="1:8" ht="15.75">
      <c r="A49" s="32" t="s">
        <v>85</v>
      </c>
      <c r="B49" s="33"/>
      <c r="C49" s="33"/>
      <c r="D49" s="34">
        <v>4</v>
      </c>
      <c r="E49" s="34">
        <v>3</v>
      </c>
      <c r="F49" s="34">
        <v>7</v>
      </c>
      <c r="G49" s="34">
        <v>6.6</v>
      </c>
      <c r="H49" s="33"/>
    </row>
    <row r="50" spans="1:8" ht="15.75">
      <c r="A50" s="32" t="s">
        <v>86</v>
      </c>
      <c r="B50" s="33"/>
      <c r="C50" s="33"/>
      <c r="D50" s="34">
        <v>4</v>
      </c>
      <c r="E50" s="34">
        <v>3</v>
      </c>
      <c r="F50" s="34">
        <v>7</v>
      </c>
      <c r="G50" s="34">
        <v>6.6</v>
      </c>
      <c r="H50" s="33"/>
    </row>
    <row r="51" spans="1:8" ht="15.75">
      <c r="A51" s="32" t="s">
        <v>130</v>
      </c>
      <c r="B51" s="33"/>
      <c r="C51" s="33"/>
      <c r="D51" s="34">
        <v>4</v>
      </c>
      <c r="E51" s="34">
        <v>3</v>
      </c>
      <c r="F51" s="34">
        <v>7</v>
      </c>
      <c r="G51" s="34">
        <v>6.6</v>
      </c>
      <c r="H51" s="33"/>
    </row>
    <row r="52" spans="1:8" ht="15.75">
      <c r="A52" s="32" t="s">
        <v>88</v>
      </c>
      <c r="B52" s="33"/>
      <c r="C52" s="33"/>
      <c r="D52" s="34">
        <v>4</v>
      </c>
      <c r="E52" s="34">
        <v>3</v>
      </c>
      <c r="F52" s="34">
        <v>7</v>
      </c>
      <c r="G52" s="34">
        <v>6.6</v>
      </c>
      <c r="H52" s="33"/>
    </row>
    <row r="53" spans="1:8" ht="15.75">
      <c r="A53" s="32" t="s">
        <v>131</v>
      </c>
      <c r="B53" s="33"/>
      <c r="C53" s="33"/>
      <c r="D53" s="34">
        <v>4</v>
      </c>
      <c r="E53" s="34">
        <v>3</v>
      </c>
      <c r="F53" s="34">
        <v>7</v>
      </c>
      <c r="G53" s="34">
        <v>6.6</v>
      </c>
      <c r="H53" s="33"/>
    </row>
    <row r="54" spans="1:8" ht="15.75">
      <c r="A54" s="32" t="s">
        <v>51</v>
      </c>
      <c r="B54" s="33"/>
      <c r="C54" s="33"/>
      <c r="D54" s="34">
        <v>4</v>
      </c>
      <c r="E54" s="34">
        <v>3</v>
      </c>
      <c r="F54" s="34">
        <v>7</v>
      </c>
      <c r="G54" s="34">
        <v>6.6</v>
      </c>
      <c r="H54" s="33"/>
    </row>
    <row r="55" spans="1:8" ht="15.75">
      <c r="A55" s="32" t="s">
        <v>52</v>
      </c>
      <c r="B55" s="33"/>
      <c r="C55" s="33"/>
      <c r="D55" s="34">
        <v>4</v>
      </c>
      <c r="E55" s="34">
        <v>3</v>
      </c>
      <c r="F55" s="34">
        <v>7</v>
      </c>
      <c r="G55" s="34">
        <v>6.6</v>
      </c>
      <c r="H55" s="33"/>
    </row>
    <row r="56" spans="1:8" ht="15.75">
      <c r="A56" s="32" t="s">
        <v>53</v>
      </c>
      <c r="B56" s="33"/>
      <c r="C56" s="33"/>
      <c r="D56" s="34">
        <v>4</v>
      </c>
      <c r="E56" s="34">
        <v>3</v>
      </c>
      <c r="F56" s="34">
        <v>7</v>
      </c>
      <c r="G56" s="34">
        <v>6.6</v>
      </c>
      <c r="H56" s="33"/>
    </row>
    <row r="57" spans="1:8" ht="15.75">
      <c r="A57" s="32" t="s">
        <v>54</v>
      </c>
      <c r="B57" s="33"/>
      <c r="C57" s="33"/>
      <c r="D57" s="34">
        <v>4</v>
      </c>
      <c r="E57" s="34">
        <v>3</v>
      </c>
      <c r="F57" s="34">
        <v>7</v>
      </c>
      <c r="G57" s="34">
        <v>6.6</v>
      </c>
      <c r="H57" s="33"/>
    </row>
    <row r="58" spans="1:8" ht="15.75">
      <c r="A58" s="32" t="s">
        <v>132</v>
      </c>
      <c r="B58" s="33"/>
      <c r="C58" s="33"/>
      <c r="D58" s="34">
        <v>4</v>
      </c>
      <c r="E58" s="34">
        <v>3</v>
      </c>
      <c r="F58" s="34">
        <v>7</v>
      </c>
      <c r="G58" s="34">
        <v>6.6</v>
      </c>
      <c r="H58" s="33"/>
    </row>
    <row r="59" spans="1:8" ht="15.75">
      <c r="A59" s="32" t="s">
        <v>98</v>
      </c>
      <c r="B59" s="33"/>
      <c r="C59" s="33"/>
      <c r="D59" s="34">
        <v>3</v>
      </c>
      <c r="E59" s="34">
        <v>3</v>
      </c>
      <c r="F59" s="34">
        <v>6</v>
      </c>
      <c r="G59" s="34">
        <v>5.6</v>
      </c>
      <c r="H59" s="33"/>
    </row>
    <row r="60" spans="1:8" ht="15.75">
      <c r="A60" s="32" t="s">
        <v>103</v>
      </c>
      <c r="B60" s="33"/>
      <c r="C60" s="33"/>
      <c r="D60" s="34">
        <v>4</v>
      </c>
      <c r="E60" s="34">
        <v>3</v>
      </c>
      <c r="F60" s="34">
        <v>7</v>
      </c>
      <c r="G60" s="34">
        <v>6.6</v>
      </c>
      <c r="H60" s="33"/>
    </row>
    <row r="61" spans="1:8" ht="15.75">
      <c r="A61" s="32" t="s">
        <v>95</v>
      </c>
      <c r="B61" s="33"/>
      <c r="C61" s="33"/>
      <c r="D61" s="34">
        <v>3</v>
      </c>
      <c r="E61" s="34">
        <v>3</v>
      </c>
      <c r="F61" s="34">
        <v>6</v>
      </c>
      <c r="G61" s="34">
        <v>5.6</v>
      </c>
      <c r="H61" s="33"/>
    </row>
    <row r="62" spans="1:8" ht="15.75">
      <c r="A62" s="32" t="s">
        <v>94</v>
      </c>
      <c r="B62" s="33"/>
      <c r="C62" s="33"/>
      <c r="D62" s="34">
        <v>4</v>
      </c>
      <c r="E62" s="34">
        <v>3</v>
      </c>
      <c r="F62" s="34">
        <v>7</v>
      </c>
      <c r="G62" s="34">
        <v>6.6</v>
      </c>
      <c r="H62" s="33"/>
    </row>
    <row r="63" spans="1:8" ht="15.75">
      <c r="A63" s="32" t="s">
        <v>92</v>
      </c>
      <c r="B63" s="33"/>
      <c r="C63" s="33"/>
      <c r="D63" s="34">
        <v>3</v>
      </c>
      <c r="E63" s="34">
        <v>3</v>
      </c>
      <c r="F63" s="34">
        <v>6</v>
      </c>
      <c r="G63" s="34">
        <v>5.6</v>
      </c>
      <c r="H63" s="33"/>
    </row>
    <row r="64" spans="1:8" ht="15.75">
      <c r="A64" s="32" t="s">
        <v>91</v>
      </c>
      <c r="B64" s="33"/>
      <c r="C64" s="33"/>
      <c r="D64" s="34">
        <v>3</v>
      </c>
      <c r="E64" s="34">
        <v>3</v>
      </c>
      <c r="F64" s="34">
        <v>6</v>
      </c>
      <c r="G64" s="34">
        <v>5.6</v>
      </c>
      <c r="H64" s="33"/>
    </row>
    <row r="65" spans="1:8" ht="15.75">
      <c r="A65" s="32" t="s">
        <v>133</v>
      </c>
      <c r="B65" s="33"/>
      <c r="C65" s="33"/>
      <c r="D65" s="34">
        <v>4</v>
      </c>
      <c r="E65" s="34">
        <v>3</v>
      </c>
      <c r="F65" s="34">
        <v>7</v>
      </c>
      <c r="G65" s="34">
        <v>6.6</v>
      </c>
      <c r="H65" s="33"/>
    </row>
    <row r="66" spans="1:8" ht="15.75">
      <c r="A66" s="32" t="s">
        <v>93</v>
      </c>
      <c r="B66" s="33"/>
      <c r="C66" s="33"/>
      <c r="D66" s="34">
        <v>3</v>
      </c>
      <c r="E66" s="34">
        <v>3</v>
      </c>
      <c r="F66" s="34">
        <v>6</v>
      </c>
      <c r="G66" s="34">
        <v>5.6</v>
      </c>
      <c r="H66" s="33"/>
    </row>
    <row r="67" spans="1:8" ht="15.75">
      <c r="A67" s="32" t="s">
        <v>80</v>
      </c>
      <c r="B67" s="33"/>
      <c r="C67" s="33"/>
      <c r="D67" s="34">
        <v>3</v>
      </c>
      <c r="E67" s="34">
        <v>3</v>
      </c>
      <c r="F67" s="34">
        <v>6</v>
      </c>
      <c r="G67" s="34">
        <v>5.6</v>
      </c>
      <c r="H67" s="33"/>
    </row>
    <row r="68" spans="1:8" ht="15.75">
      <c r="A68" s="32" t="s">
        <v>134</v>
      </c>
      <c r="B68" s="33"/>
      <c r="C68" s="33"/>
      <c r="D68" s="34">
        <v>3</v>
      </c>
      <c r="E68" s="34">
        <v>3</v>
      </c>
      <c r="F68" s="34">
        <v>6</v>
      </c>
      <c r="G68" s="33">
        <v>5.6</v>
      </c>
      <c r="H68" s="33"/>
    </row>
    <row r="69" spans="1:8" ht="15.75">
      <c r="A69" s="32" t="s">
        <v>84</v>
      </c>
      <c r="B69" s="33"/>
      <c r="C69" s="33"/>
      <c r="D69" s="34">
        <v>4</v>
      </c>
      <c r="E69" s="34">
        <v>3</v>
      </c>
      <c r="F69" s="34">
        <v>7</v>
      </c>
      <c r="G69" s="34">
        <v>6.6</v>
      </c>
      <c r="H69" s="33"/>
    </row>
    <row r="70" spans="1:8" ht="15.75">
      <c r="A70" s="32" t="s">
        <v>135</v>
      </c>
      <c r="B70" s="33"/>
      <c r="C70" s="33"/>
      <c r="D70" s="34">
        <v>3</v>
      </c>
      <c r="E70" s="34">
        <v>3</v>
      </c>
      <c r="F70" s="34">
        <v>6</v>
      </c>
      <c r="G70" s="34">
        <v>5.6</v>
      </c>
      <c r="H70" s="33"/>
    </row>
    <row r="71" spans="1:8" ht="15.75">
      <c r="A71" s="32" t="s">
        <v>83</v>
      </c>
      <c r="B71" s="33"/>
      <c r="C71" s="33"/>
      <c r="D71" s="34">
        <v>3</v>
      </c>
      <c r="E71" s="34">
        <v>3</v>
      </c>
      <c r="F71" s="34">
        <v>6</v>
      </c>
      <c r="G71" s="34">
        <v>5.6</v>
      </c>
      <c r="H71" s="33"/>
    </row>
    <row r="72" spans="1:8" ht="15.75">
      <c r="A72" s="32" t="s">
        <v>75</v>
      </c>
      <c r="B72" s="33"/>
      <c r="C72" s="33"/>
      <c r="D72" s="34">
        <v>4</v>
      </c>
      <c r="E72" s="34">
        <v>3</v>
      </c>
      <c r="F72" s="34">
        <v>7</v>
      </c>
      <c r="G72" s="34">
        <v>6.6</v>
      </c>
      <c r="H72" s="33"/>
    </row>
    <row r="73" spans="1:8" ht="15.75">
      <c r="A73" s="32" t="s">
        <v>136</v>
      </c>
      <c r="B73" s="33"/>
      <c r="C73" s="33"/>
      <c r="D73" s="34">
        <v>4</v>
      </c>
      <c r="E73" s="34">
        <v>3</v>
      </c>
      <c r="F73" s="34">
        <v>7</v>
      </c>
      <c r="G73" s="34">
        <v>6.6</v>
      </c>
      <c r="H73" s="33"/>
    </row>
    <row r="74" spans="1:8" ht="15.75">
      <c r="A74" s="32" t="s">
        <v>137</v>
      </c>
      <c r="B74" s="33"/>
      <c r="C74" s="33"/>
      <c r="D74" s="34">
        <v>3</v>
      </c>
      <c r="E74" s="34">
        <v>3</v>
      </c>
      <c r="F74" s="34">
        <v>6</v>
      </c>
      <c r="G74" s="34">
        <v>5.6</v>
      </c>
      <c r="H74" s="33"/>
    </row>
    <row r="75" spans="1:8" ht="15.75">
      <c r="A75" s="32" t="s">
        <v>90</v>
      </c>
      <c r="B75" s="33"/>
      <c r="C75" s="33"/>
      <c r="D75" s="34">
        <v>3</v>
      </c>
      <c r="E75" s="34">
        <v>3</v>
      </c>
      <c r="F75" s="34">
        <v>6</v>
      </c>
      <c r="G75" s="34">
        <v>5.6</v>
      </c>
      <c r="H75" s="33"/>
    </row>
    <row r="76" spans="1:8" ht="15.75">
      <c r="A76" s="32" t="s">
        <v>138</v>
      </c>
      <c r="B76" s="33"/>
      <c r="C76" s="33"/>
      <c r="D76" s="34">
        <v>3</v>
      </c>
      <c r="E76" s="34">
        <v>3</v>
      </c>
      <c r="F76" s="34">
        <v>6</v>
      </c>
      <c r="G76" s="34">
        <v>5.6</v>
      </c>
      <c r="H76" s="33"/>
    </row>
    <row r="77" spans="1:8" ht="15.75">
      <c r="A77" s="32" t="s">
        <v>82</v>
      </c>
      <c r="B77" s="33"/>
      <c r="C77" s="33"/>
      <c r="D77" s="34">
        <v>3</v>
      </c>
      <c r="E77" s="34">
        <v>3</v>
      </c>
      <c r="F77" s="34">
        <v>6</v>
      </c>
      <c r="G77" s="34">
        <v>5.6</v>
      </c>
      <c r="H77" s="33"/>
    </row>
    <row r="78" spans="1:8" ht="15.75">
      <c r="A78" s="32" t="s">
        <v>165</v>
      </c>
      <c r="B78" s="33"/>
      <c r="C78" s="33"/>
      <c r="D78" s="34">
        <v>3</v>
      </c>
      <c r="E78" s="34">
        <v>3</v>
      </c>
      <c r="F78" s="34">
        <v>6</v>
      </c>
      <c r="G78" s="34">
        <v>5.6</v>
      </c>
      <c r="H78" s="35"/>
    </row>
    <row r="79" spans="1:8" ht="15.75">
      <c r="A79" s="38" t="s">
        <v>139</v>
      </c>
      <c r="B79" s="39"/>
      <c r="C79" s="39"/>
      <c r="D79" s="40">
        <v>3</v>
      </c>
      <c r="E79" s="40">
        <v>3</v>
      </c>
      <c r="F79" s="40">
        <v>6</v>
      </c>
      <c r="G79" s="40">
        <v>5.6</v>
      </c>
      <c r="H79" s="35"/>
    </row>
    <row r="80" spans="1:8" ht="15.75">
      <c r="A80" s="36"/>
      <c r="B80" s="37"/>
      <c r="C80" s="37"/>
      <c r="D80" s="37">
        <f>SUM(D47:D79)</f>
        <v>117</v>
      </c>
      <c r="E80" s="37">
        <f>SUM(E47:E79)</f>
        <v>99</v>
      </c>
      <c r="F80" s="37">
        <f>SUM(F47:F79)</f>
        <v>216</v>
      </c>
      <c r="G80" s="37">
        <f>SUM(G47:G79)</f>
        <v>202.79999999999987</v>
      </c>
      <c r="H80" s="37"/>
    </row>
    <row r="84" spans="1:8" ht="15.75">
      <c r="A84" s="316" t="s">
        <v>140</v>
      </c>
      <c r="B84" s="317"/>
      <c r="C84" s="317"/>
      <c r="D84" s="317"/>
      <c r="E84" s="317"/>
      <c r="F84" s="317"/>
      <c r="G84" s="317"/>
      <c r="H84" s="318"/>
    </row>
    <row r="85" spans="1:8" ht="12.75">
      <c r="A85" s="319" t="s">
        <v>105</v>
      </c>
      <c r="B85" s="321" t="s">
        <v>8</v>
      </c>
      <c r="C85" s="321" t="s">
        <v>106</v>
      </c>
      <c r="D85" s="323" t="s">
        <v>107</v>
      </c>
      <c r="E85" s="324"/>
      <c r="F85" s="325"/>
      <c r="G85" s="321" t="s">
        <v>6</v>
      </c>
      <c r="H85" s="321" t="s">
        <v>108</v>
      </c>
    </row>
    <row r="86" spans="1:8" ht="12.75">
      <c r="A86" s="320"/>
      <c r="B86" s="322"/>
      <c r="C86" s="322"/>
      <c r="D86" s="31" t="s">
        <v>3</v>
      </c>
      <c r="E86" s="31" t="s">
        <v>109</v>
      </c>
      <c r="F86" s="31" t="s">
        <v>110</v>
      </c>
      <c r="G86" s="322"/>
      <c r="H86" s="322"/>
    </row>
    <row r="87" spans="1:8" ht="15.75">
      <c r="A87" s="41" t="s">
        <v>141</v>
      </c>
      <c r="B87" s="33"/>
      <c r="C87" s="33"/>
      <c r="D87" s="34">
        <v>3</v>
      </c>
      <c r="E87" s="34">
        <v>3</v>
      </c>
      <c r="F87" s="34">
        <v>6</v>
      </c>
      <c r="G87" s="42">
        <v>5.6</v>
      </c>
      <c r="H87" s="33"/>
    </row>
    <row r="88" spans="1:8" ht="15.75">
      <c r="A88" s="32" t="s">
        <v>142</v>
      </c>
      <c r="B88" s="33"/>
      <c r="C88" s="33"/>
      <c r="D88" s="34">
        <v>4</v>
      </c>
      <c r="E88" s="34">
        <v>3</v>
      </c>
      <c r="F88" s="34">
        <v>7</v>
      </c>
      <c r="G88" s="42">
        <v>6.6</v>
      </c>
      <c r="H88" s="33"/>
    </row>
    <row r="89" spans="1:8" ht="15.75">
      <c r="A89" s="32" t="s">
        <v>143</v>
      </c>
      <c r="B89" s="33"/>
      <c r="C89" s="33"/>
      <c r="D89" s="34">
        <v>3</v>
      </c>
      <c r="E89" s="34">
        <v>3</v>
      </c>
      <c r="F89" s="34">
        <v>6</v>
      </c>
      <c r="G89" s="42">
        <v>5.6</v>
      </c>
      <c r="H89" s="33"/>
    </row>
    <row r="90" spans="1:8" ht="15.75">
      <c r="A90" s="32" t="s">
        <v>144</v>
      </c>
      <c r="B90" s="33"/>
      <c r="C90" s="33"/>
      <c r="D90" s="34">
        <v>3</v>
      </c>
      <c r="E90" s="34">
        <v>3</v>
      </c>
      <c r="F90" s="34">
        <v>6</v>
      </c>
      <c r="G90" s="42">
        <v>5.6</v>
      </c>
      <c r="H90" s="33"/>
    </row>
    <row r="91" spans="1:8" ht="15.75">
      <c r="A91" s="32" t="s">
        <v>145</v>
      </c>
      <c r="B91" s="33"/>
      <c r="C91" s="33"/>
      <c r="D91" s="34">
        <v>3</v>
      </c>
      <c r="E91" s="34">
        <v>3</v>
      </c>
      <c r="F91" s="34">
        <v>6</v>
      </c>
      <c r="G91" s="42">
        <v>5.6</v>
      </c>
      <c r="H91" s="33"/>
    </row>
    <row r="92" spans="1:8" ht="15.75">
      <c r="A92" s="32" t="s">
        <v>146</v>
      </c>
      <c r="B92" s="33"/>
      <c r="C92" s="33"/>
      <c r="D92" s="34">
        <v>3</v>
      </c>
      <c r="E92" s="34">
        <v>3</v>
      </c>
      <c r="F92" s="34">
        <v>6</v>
      </c>
      <c r="G92" s="42">
        <v>5.6</v>
      </c>
      <c r="H92" s="33"/>
    </row>
    <row r="93" spans="1:8" ht="15.75">
      <c r="A93" s="32" t="s">
        <v>147</v>
      </c>
      <c r="B93" s="33"/>
      <c r="C93" s="33"/>
      <c r="D93" s="34">
        <v>3</v>
      </c>
      <c r="E93" s="34">
        <v>3</v>
      </c>
      <c r="F93" s="34">
        <v>6</v>
      </c>
      <c r="G93" s="42">
        <v>5.6</v>
      </c>
      <c r="H93" s="33"/>
    </row>
    <row r="94" spans="1:8" ht="15.75">
      <c r="A94" s="32" t="s">
        <v>148</v>
      </c>
      <c r="B94" s="33"/>
      <c r="C94" s="33"/>
      <c r="D94" s="34">
        <v>3</v>
      </c>
      <c r="E94" s="34">
        <v>3</v>
      </c>
      <c r="F94" s="34">
        <v>6</v>
      </c>
      <c r="G94" s="42">
        <v>5.6</v>
      </c>
      <c r="H94" s="33"/>
    </row>
    <row r="95" spans="1:8" ht="15.75">
      <c r="A95" s="32" t="s">
        <v>149</v>
      </c>
      <c r="B95" s="33"/>
      <c r="C95" s="33"/>
      <c r="D95" s="34">
        <v>3</v>
      </c>
      <c r="E95" s="34">
        <v>3</v>
      </c>
      <c r="F95" s="34">
        <v>6</v>
      </c>
      <c r="G95" s="42">
        <v>5.6</v>
      </c>
      <c r="H95" s="33"/>
    </row>
    <row r="96" spans="1:8" ht="15.75">
      <c r="A96" s="32" t="s">
        <v>150</v>
      </c>
      <c r="B96" s="33"/>
      <c r="C96" s="33"/>
      <c r="D96" s="34">
        <v>3</v>
      </c>
      <c r="E96" s="34">
        <v>3</v>
      </c>
      <c r="F96" s="34">
        <v>6</v>
      </c>
      <c r="G96" s="42">
        <v>5.6</v>
      </c>
      <c r="H96" s="33"/>
    </row>
    <row r="97" spans="1:8" ht="15.75">
      <c r="A97" s="32" t="s">
        <v>151</v>
      </c>
      <c r="B97" s="33"/>
      <c r="C97" s="33"/>
      <c r="D97" s="34">
        <v>3</v>
      </c>
      <c r="E97" s="34">
        <v>3</v>
      </c>
      <c r="F97" s="34">
        <v>6</v>
      </c>
      <c r="G97" s="42">
        <v>5.6</v>
      </c>
      <c r="H97" s="33"/>
    </row>
    <row r="98" spans="4:7" ht="12.75">
      <c r="D98">
        <f>SUM(D94:D97)</f>
        <v>12</v>
      </c>
      <c r="E98">
        <f>SUM(E94:E97)</f>
        <v>12</v>
      </c>
      <c r="F98">
        <f>SUM(F94:F97)</f>
        <v>24</v>
      </c>
      <c r="G98">
        <f>SUM(G94:G97)</f>
        <v>22.4</v>
      </c>
    </row>
    <row r="106" spans="1:4" ht="12.75">
      <c r="A106" s="44" t="s">
        <v>157</v>
      </c>
      <c r="B106" s="44" t="s">
        <v>159</v>
      </c>
      <c r="C106" s="44" t="s">
        <v>160</v>
      </c>
      <c r="D106" s="44" t="s">
        <v>161</v>
      </c>
    </row>
    <row r="107" spans="1:4" ht="12.75">
      <c r="A107" s="43" t="s">
        <v>155</v>
      </c>
      <c r="B107" s="45">
        <v>420</v>
      </c>
      <c r="C107" s="45">
        <v>630</v>
      </c>
      <c r="D107" s="45">
        <v>1050</v>
      </c>
    </row>
    <row r="108" spans="1:4" ht="12.75">
      <c r="A108" s="43" t="s">
        <v>152</v>
      </c>
      <c r="B108" s="45">
        <v>585</v>
      </c>
      <c r="C108" s="45">
        <v>405</v>
      </c>
      <c r="D108" s="45">
        <v>990</v>
      </c>
    </row>
    <row r="109" spans="1:4" ht="12.75">
      <c r="A109" s="43" t="s">
        <v>153</v>
      </c>
      <c r="B109" s="45">
        <v>1713</v>
      </c>
      <c r="C109" s="45">
        <v>1443</v>
      </c>
      <c r="D109" s="45">
        <v>3156</v>
      </c>
    </row>
    <row r="110" spans="1:4" ht="12.75">
      <c r="A110" s="43" t="s">
        <v>154</v>
      </c>
      <c r="B110" s="45">
        <v>180</v>
      </c>
      <c r="C110" s="45">
        <v>180</v>
      </c>
      <c r="D110" s="45">
        <v>360</v>
      </c>
    </row>
    <row r="111" spans="1:4" ht="12.75">
      <c r="A111" s="47" t="s">
        <v>158</v>
      </c>
      <c r="B111" s="48">
        <f>SUM(B107:B110)</f>
        <v>2898</v>
      </c>
      <c r="C111" s="48">
        <f>SUM(C107:C110)</f>
        <v>2658</v>
      </c>
      <c r="D111" s="48">
        <f>SUM(D107:D110)</f>
        <v>5556</v>
      </c>
    </row>
    <row r="113" spans="1:3" ht="12.75">
      <c r="A113" s="47" t="s">
        <v>162</v>
      </c>
      <c r="B113" s="49">
        <v>352.9</v>
      </c>
      <c r="C113" s="46" t="s">
        <v>163</v>
      </c>
    </row>
    <row r="117" spans="1:2" ht="12.75">
      <c r="A117" s="50" t="s">
        <v>157</v>
      </c>
      <c r="B117" s="48" t="s">
        <v>164</v>
      </c>
    </row>
    <row r="118" spans="1:2" ht="12.75">
      <c r="A118" s="51" t="s">
        <v>155</v>
      </c>
      <c r="B118" s="45">
        <v>65.8</v>
      </c>
    </row>
    <row r="119" spans="1:2" ht="12.75">
      <c r="A119" s="51" t="s">
        <v>152</v>
      </c>
      <c r="B119" s="45">
        <v>61.9</v>
      </c>
    </row>
    <row r="120" spans="1:2" ht="12.75">
      <c r="A120" s="51" t="s">
        <v>153</v>
      </c>
      <c r="B120" s="45">
        <v>202.8</v>
      </c>
    </row>
    <row r="121" spans="1:2" ht="12.75">
      <c r="A121" s="51" t="s">
        <v>154</v>
      </c>
      <c r="B121" s="45">
        <v>22.4</v>
      </c>
    </row>
    <row r="122" spans="1:2" ht="12.75">
      <c r="A122" s="47" t="s">
        <v>158</v>
      </c>
      <c r="B122" s="52">
        <f>SUM(B118:B121)</f>
        <v>352.9</v>
      </c>
    </row>
    <row r="124" ht="12.75">
      <c r="A124" s="46" t="s">
        <v>163</v>
      </c>
    </row>
  </sheetData>
  <sheetProtection/>
  <mergeCells count="28">
    <mergeCell ref="A6:H6"/>
    <mergeCell ref="A7:A8"/>
    <mergeCell ref="B7:B8"/>
    <mergeCell ref="C7:C8"/>
    <mergeCell ref="D7:F7"/>
    <mergeCell ref="G7:G8"/>
    <mergeCell ref="H7:H8"/>
    <mergeCell ref="A27:H27"/>
    <mergeCell ref="A28:A29"/>
    <mergeCell ref="B28:B29"/>
    <mergeCell ref="C28:C29"/>
    <mergeCell ref="D28:F28"/>
    <mergeCell ref="G28:G29"/>
    <mergeCell ref="H28:H29"/>
    <mergeCell ref="A44:H44"/>
    <mergeCell ref="A45:A46"/>
    <mergeCell ref="B45:B46"/>
    <mergeCell ref="C45:C46"/>
    <mergeCell ref="D45:F45"/>
    <mergeCell ref="G45:G46"/>
    <mergeCell ref="H45:H46"/>
    <mergeCell ref="A84:H84"/>
    <mergeCell ref="A85:A86"/>
    <mergeCell ref="B85:B86"/>
    <mergeCell ref="C85:C86"/>
    <mergeCell ref="D85:F85"/>
    <mergeCell ref="G85:G86"/>
    <mergeCell ref="H85:H86"/>
  </mergeCells>
  <printOptions/>
  <pageMargins left="0.39" right="0.35" top="0.45" bottom="0.3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3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1.8515625" style="0" customWidth="1"/>
    <col min="3" max="3" width="19.00390625" style="0" customWidth="1"/>
    <col min="5" max="5" width="23.140625" style="0" customWidth="1"/>
  </cols>
  <sheetData>
    <row r="3" ht="12.75">
      <c r="A3" s="59" t="s">
        <v>168</v>
      </c>
    </row>
    <row r="6" spans="1:5" ht="12.75">
      <c r="A6" s="58" t="s">
        <v>169</v>
      </c>
      <c r="C6" s="58" t="s">
        <v>170</v>
      </c>
      <c r="E6" s="58" t="s">
        <v>171</v>
      </c>
    </row>
    <row r="7" spans="1:5" ht="12.75">
      <c r="A7" s="56" t="s">
        <v>50</v>
      </c>
      <c r="C7" s="56" t="s">
        <v>51</v>
      </c>
      <c r="E7" s="56" t="s">
        <v>126</v>
      </c>
    </row>
    <row r="8" spans="1:5" ht="12.75">
      <c r="A8" s="57" t="s">
        <v>85</v>
      </c>
      <c r="C8" s="57" t="s">
        <v>52</v>
      </c>
      <c r="E8" s="57" t="s">
        <v>127</v>
      </c>
    </row>
    <row r="9" spans="1:5" ht="12.75">
      <c r="A9" s="57" t="s">
        <v>86</v>
      </c>
      <c r="C9" s="57" t="s">
        <v>53</v>
      </c>
      <c r="E9" s="57" t="s">
        <v>101</v>
      </c>
    </row>
    <row r="10" spans="1:5" ht="12.75">
      <c r="A10" s="57" t="s">
        <v>130</v>
      </c>
      <c r="C10" s="32" t="s">
        <v>54</v>
      </c>
      <c r="E10" s="32" t="s">
        <v>128</v>
      </c>
    </row>
    <row r="11" spans="1:5" ht="12.75">
      <c r="A11" s="57" t="s">
        <v>88</v>
      </c>
      <c r="E11" s="55"/>
    </row>
    <row r="12" spans="1:5" ht="12.75">
      <c r="A12" s="32" t="s">
        <v>131</v>
      </c>
      <c r="E12" s="55"/>
    </row>
    <row r="13" ht="12.75">
      <c r="E13" s="55"/>
    </row>
    <row r="17" ht="12.75">
      <c r="A17" s="44" t="s">
        <v>172</v>
      </c>
    </row>
    <row r="18" ht="12.75">
      <c r="A18" s="53" t="s">
        <v>166</v>
      </c>
    </row>
    <row r="19" ht="12.75">
      <c r="A19" s="54" t="s">
        <v>167</v>
      </c>
    </row>
    <row r="23" ht="12.75">
      <c r="A23" s="59" t="s">
        <v>177</v>
      </c>
    </row>
    <row r="27" spans="1:5" ht="12.75">
      <c r="A27" s="44" t="s">
        <v>173</v>
      </c>
      <c r="C27" s="44" t="s">
        <v>174</v>
      </c>
      <c r="E27" s="44" t="s">
        <v>175</v>
      </c>
    </row>
    <row r="28" spans="1:5" ht="12.75">
      <c r="A28" s="56" t="s">
        <v>82</v>
      </c>
      <c r="B28" s="60"/>
      <c r="C28" s="56" t="s">
        <v>92</v>
      </c>
      <c r="D28" s="60"/>
      <c r="E28" s="56" t="s">
        <v>95</v>
      </c>
    </row>
    <row r="29" spans="1:5" ht="12.75">
      <c r="A29" s="57" t="s">
        <v>132</v>
      </c>
      <c r="B29" s="60"/>
      <c r="C29" s="32" t="s">
        <v>91</v>
      </c>
      <c r="D29" s="60"/>
      <c r="E29" s="32" t="s">
        <v>94</v>
      </c>
    </row>
    <row r="30" spans="1:5" ht="12.75">
      <c r="A30" s="57" t="s">
        <v>98</v>
      </c>
      <c r="B30" s="60"/>
      <c r="C30" s="60"/>
      <c r="D30" s="60"/>
      <c r="E30" s="60"/>
    </row>
    <row r="31" spans="1:5" ht="12.75">
      <c r="A31" s="57" t="s">
        <v>103</v>
      </c>
      <c r="B31" s="60"/>
      <c r="C31" s="60"/>
      <c r="D31" s="60"/>
      <c r="E31" s="60"/>
    </row>
    <row r="32" spans="1:5" ht="12.75">
      <c r="A32" s="32" t="s">
        <v>93</v>
      </c>
      <c r="B32" s="60"/>
      <c r="C32" s="60"/>
      <c r="D32" s="60"/>
      <c r="E32" s="60"/>
    </row>
    <row r="33" spans="1:5" ht="12.75">
      <c r="A33" s="60"/>
      <c r="B33" s="60"/>
      <c r="C33" s="60"/>
      <c r="D33" s="60"/>
      <c r="E33" s="60"/>
    </row>
    <row r="34" spans="1:5" ht="12.75">
      <c r="A34" s="60"/>
      <c r="B34" s="60"/>
      <c r="C34" s="60"/>
      <c r="D34" s="60"/>
      <c r="E34" s="60"/>
    </row>
    <row r="35" spans="1:5" ht="12.75">
      <c r="A35" s="61" t="s">
        <v>176</v>
      </c>
      <c r="B35" s="60"/>
      <c r="C35" s="60"/>
      <c r="D35" s="60"/>
      <c r="E35" s="60"/>
    </row>
    <row r="36" spans="1:5" ht="12.75">
      <c r="A36" s="56" t="s">
        <v>133</v>
      </c>
      <c r="B36" s="60"/>
      <c r="C36" s="60"/>
      <c r="D36" s="60"/>
      <c r="E36" s="60"/>
    </row>
    <row r="37" spans="1:5" ht="12.75">
      <c r="A37" s="32" t="s">
        <v>146</v>
      </c>
      <c r="B37" s="60"/>
      <c r="C37" s="60"/>
      <c r="D37" s="60"/>
      <c r="E37" s="60"/>
    </row>
  </sheetData>
  <sheetProtection/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uvm</dc:creator>
  <cp:keywords/>
  <dc:description/>
  <cp:lastModifiedBy>10103</cp:lastModifiedBy>
  <cp:lastPrinted>2011-08-01T19:20:10Z</cp:lastPrinted>
  <dcterms:created xsi:type="dcterms:W3CDTF">2004-06-21T15:34:43Z</dcterms:created>
  <dcterms:modified xsi:type="dcterms:W3CDTF">2012-04-30T22:39:42Z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-2058187304</vt:i4>
  </property>
  <property fmtid="{D5CDD505-2E9C-101B-9397-08002B2CF9AE}" pid="3" name="_EmailSubject">
    <vt:lpwstr>MAPAS CURRICULARES TECNOCIENCIAS</vt:lpwstr>
  </property>
  <property fmtid="{D5CDD505-2E9C-101B-9397-08002B2CF9AE}" pid="4" name="_AuthorEmail">
    <vt:lpwstr>vaburto@uvmnet.edu</vt:lpwstr>
  </property>
  <property fmtid="{D5CDD505-2E9C-101B-9397-08002B2CF9AE}" pid="5" name="_AuthorEmailDisplayName">
    <vt:lpwstr>Veronica Aburto Ibañez</vt:lpwstr>
  </property>
  <property fmtid="{D5CDD505-2E9C-101B-9397-08002B2CF9AE}" pid="6" name="_PreviousAdHocReviewCycleID">
    <vt:i4>-146938122</vt:i4>
  </property>
  <property fmtid="{D5CDD505-2E9C-101B-9397-08002B2CF9AE}" pid="7" name="_ReviewingToolsShownOnce">
    <vt:lpwstr/>
  </property>
</Properties>
</file>